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flash\sda1\Скорректирована в соотв.с приказом минэнерго 308\Скорректирована в соотв.с приказом минэнерго 308\2020-2024\"/>
    </mc:Choice>
  </mc:AlternateContent>
  <bookViews>
    <workbookView xWindow="120" yWindow="90" windowWidth="28680" windowHeight="11760"/>
  </bookViews>
  <sheets>
    <sheet name="2015-2019" sheetId="1" r:id="rId1"/>
    <sheet name="2015" sheetId="2" r:id="rId2"/>
    <sheet name="2016" sheetId="3" r:id="rId3"/>
  </sheets>
  <definedNames>
    <definedName name="_xlnm.Print_Area" localSheetId="1">'2015'!$A$1:$N$45</definedName>
    <definedName name="_xlnm.Print_Area" localSheetId="0">'2015-2019'!$A$1:$R$49</definedName>
    <definedName name="_xlnm.Print_Area" localSheetId="2">'2016'!$A$1:$N$40</definedName>
  </definedNames>
  <calcPr calcId="152511" iterateDelta="1E-4"/>
</workbook>
</file>

<file path=xl/calcChain.xml><?xml version="1.0" encoding="utf-8"?>
<calcChain xmlns="http://schemas.openxmlformats.org/spreadsheetml/2006/main">
  <c r="K17" i="1" l="1"/>
  <c r="O17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18" i="1"/>
  <c r="Q17" i="1" s="1"/>
  <c r="P32" i="1" l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/>
  <c r="I38" i="1"/>
  <c r="I39" i="1"/>
  <c r="I40" i="1"/>
  <c r="I41" i="1"/>
  <c r="I42" i="1"/>
  <c r="I43" i="1"/>
  <c r="I26" i="1"/>
  <c r="I27" i="1"/>
  <c r="I28" i="1"/>
  <c r="I29" i="1"/>
  <c r="I30" i="1"/>
  <c r="H31" i="1"/>
  <c r="Q31" i="1" s="1"/>
  <c r="Q16" i="1" s="1"/>
  <c r="H17" i="1"/>
  <c r="E31" i="1" l="1"/>
  <c r="N31" i="1"/>
  <c r="M31" i="1"/>
  <c r="L31" i="1"/>
  <c r="J17" i="1"/>
  <c r="J16" i="1" s="1"/>
  <c r="E17" i="1"/>
  <c r="O31" i="1"/>
  <c r="J31" i="1"/>
  <c r="I37" i="1"/>
  <c r="I36" i="1"/>
  <c r="I35" i="1"/>
  <c r="I34" i="1"/>
  <c r="I33" i="1"/>
  <c r="I32" i="1"/>
  <c r="P30" i="1"/>
  <c r="R30" i="1" s="1"/>
  <c r="N17" i="1"/>
  <c r="M17" i="1"/>
  <c r="P27" i="1"/>
  <c r="R27" i="1" s="1"/>
  <c r="P26" i="1"/>
  <c r="P19" i="1"/>
  <c r="R19" i="1" s="1"/>
  <c r="P20" i="1"/>
  <c r="R20" i="1" s="1"/>
  <c r="P22" i="1"/>
  <c r="P23" i="1"/>
  <c r="R23" i="1" s="1"/>
  <c r="P24" i="1"/>
  <c r="R24" i="1" s="1"/>
  <c r="P25" i="1"/>
  <c r="R25" i="1" s="1"/>
  <c r="P21" i="1"/>
  <c r="R21" i="1" s="1"/>
  <c r="P18" i="1"/>
  <c r="I19" i="1"/>
  <c r="I20" i="1"/>
  <c r="I21" i="1"/>
  <c r="I22" i="1"/>
  <c r="I23" i="1"/>
  <c r="I24" i="1"/>
  <c r="I25" i="1"/>
  <c r="I18" i="1"/>
  <c r="I17" i="1" s="1"/>
  <c r="N16" i="1" l="1"/>
  <c r="R22" i="1"/>
  <c r="L17" i="1"/>
  <c r="L16" i="1"/>
  <c r="M16" i="1"/>
  <c r="P29" i="1"/>
  <c r="R29" i="1" s="1"/>
  <c r="P28" i="1"/>
  <c r="R28" i="1" s="1"/>
  <c r="R26" i="1"/>
  <c r="O16" i="1"/>
  <c r="H16" i="1"/>
  <c r="R31" i="1"/>
  <c r="P31" i="1"/>
  <c r="I31" i="1"/>
  <c r="I16" i="1" s="1"/>
  <c r="P17" i="1" l="1"/>
  <c r="P16" i="1" s="1"/>
  <c r="K16" i="1"/>
  <c r="R18" i="1"/>
  <c r="R17" i="1" s="1"/>
  <c r="R16" i="1" s="1"/>
</calcChain>
</file>

<file path=xl/sharedStrings.xml><?xml version="1.0" encoding="utf-8"?>
<sst xmlns="http://schemas.openxmlformats.org/spreadsheetml/2006/main" count="407" uniqueCount="104">
  <si>
    <t>Приложение № 1.1 к Приказу Минэнерго России от 24.03.2010 № 114</t>
  </si>
  <si>
    <t>Утверждаю</t>
  </si>
  <si>
    <t>Министр промышлености и энергетики Саратовской области</t>
  </si>
  <si>
    <t xml:space="preserve"> </t>
  </si>
  <si>
    <t>Директор ЗАО "Независимая электросетевая компания"</t>
  </si>
  <si>
    <t>/Шихалов М.Л./</t>
  </si>
  <si>
    <t xml:space="preserve">                              /Д.В. Коробков/</t>
  </si>
  <si>
    <t>(подпись)</t>
  </si>
  <si>
    <r>
      <t>"</t>
    </r>
    <r>
      <rPr>
        <u/>
        <sz val="8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 xml:space="preserve">" </t>
    </r>
    <r>
      <rPr>
        <u/>
        <sz val="8"/>
        <rFont val="Times New Roman"/>
        <family val="1"/>
        <charset val="204"/>
      </rPr>
      <t xml:space="preserve">                           </t>
    </r>
    <r>
      <rPr>
        <sz val="8"/>
        <rFont val="Times New Roman"/>
        <family val="1"/>
        <charset val="204"/>
      </rPr>
      <t xml:space="preserve"> 20</t>
    </r>
    <r>
      <rPr>
        <u/>
        <sz val="8"/>
        <rFont val="Times New Roman"/>
        <family val="1"/>
        <charset val="204"/>
      </rPr>
      <t xml:space="preserve">       </t>
    </r>
    <r>
      <rPr>
        <sz val="8"/>
        <rFont val="Times New Roman"/>
        <family val="1"/>
        <charset val="204"/>
      </rPr>
      <t xml:space="preserve"> года</t>
    </r>
  </si>
  <si>
    <t>№ №</t>
  </si>
  <si>
    <t>Наименование объекта</t>
  </si>
  <si>
    <t>№Акта</t>
  </si>
  <si>
    <t>Стадия реализации</t>
  </si>
  <si>
    <t>Проектная мощность/ протяженность сетей</t>
  </si>
  <si>
    <t>Год начала строительства</t>
  </si>
  <si>
    <t>Год окончания строительства</t>
  </si>
  <si>
    <t>Полная стоимость строительства**</t>
  </si>
  <si>
    <t>Остаточная стоимость строительства**</t>
  </si>
  <si>
    <t>План финансирования текущего года</t>
  </si>
  <si>
    <t>Ввод мощностей</t>
  </si>
  <si>
    <t>Объем финансирования****</t>
  </si>
  <si>
    <t>План 2015 года</t>
  </si>
  <si>
    <t>План 2016 года</t>
  </si>
  <si>
    <t>итого</t>
  </si>
  <si>
    <t>С/П*</t>
  </si>
  <si>
    <t>МВт/Гкал/ч/км/МВА</t>
  </si>
  <si>
    <t>млн. рублей</t>
  </si>
  <si>
    <t>ВСЕГО</t>
  </si>
  <si>
    <t>Техническое перевооружение и реконструкция</t>
  </si>
  <si>
    <t>С</t>
  </si>
  <si>
    <t>-</t>
  </si>
  <si>
    <t>Реконструкция РП "Новоузенский</t>
  </si>
  <si>
    <t>Монтаж оборудования ТП по ул. Новоузенская</t>
  </si>
  <si>
    <t>Монтаж оборудования ТП, по ул. Казачья/Университетская</t>
  </si>
  <si>
    <t>Монтаж оборудования ТП по ул. Шелквичной</t>
  </si>
  <si>
    <t>Реконструкция ВЛ-0,4 кВ в пос. Увек</t>
  </si>
  <si>
    <t>Монтаж КЛ-6 кВ для соединения ТП-3603 и ТП-3602</t>
  </si>
  <si>
    <t>Реконструкция РП "Бытовик"</t>
  </si>
  <si>
    <t>Монтаж оборудования ТП по ул.Антонова/Топольчанская</t>
  </si>
  <si>
    <t>Реконструкция ВЛИ-0,4 кВ, по ул.Курсантская/Октябрьская, р.п.Соколовый</t>
  </si>
  <si>
    <t>Реконструкция РП "Уютный"</t>
  </si>
  <si>
    <t>Реконструкция КТП-3111</t>
  </si>
  <si>
    <t>Монтаж оборудования ТП, 13-й Шелковичный проезд</t>
  </si>
  <si>
    <t>Новое строительство</t>
  </si>
  <si>
    <t>1</t>
  </si>
  <si>
    <t>Строительство КЛ 6-10 кВ 2 нитки 150 м, 1-й пр. Ст. Разина</t>
  </si>
  <si>
    <t>2</t>
  </si>
  <si>
    <t>3</t>
  </si>
  <si>
    <t>Строительство ТП по ул. 2 Дачная</t>
  </si>
  <si>
    <t>4</t>
  </si>
  <si>
    <t>5</t>
  </si>
  <si>
    <t>6</t>
  </si>
  <si>
    <t>Строительство КЛ 10 кВ 2 нитки 700 м. от ул. Исаева по ул. Муленкова</t>
  </si>
  <si>
    <t>7</t>
  </si>
  <si>
    <t>Монтаж КЛ-0,4 кВ, Лермонтова, 35</t>
  </si>
  <si>
    <t>8</t>
  </si>
  <si>
    <t>Монтаж ВЛИ-0,4 кВ в пос. Новосоколовогорский</t>
  </si>
  <si>
    <t>9</t>
  </si>
  <si>
    <t>Монтаж ВЛИ-0,4 кВ в пос. Зональный</t>
  </si>
  <si>
    <t>10</t>
  </si>
  <si>
    <t>Монтаж ВЛИ-0,4 кВ в г.Саратов, Агрономический проезд</t>
  </si>
  <si>
    <t>11</t>
  </si>
  <si>
    <t>Монтаж ВЛИ-0,4 кВ в пос. Соколовый, ул. Лучевая</t>
  </si>
  <si>
    <t>12</t>
  </si>
  <si>
    <t>Монтаж КЛ-10 кВ в пос. Новосоколовогорский</t>
  </si>
  <si>
    <t>Монтаж КЛ-10 кВ в пос. Солнечный</t>
  </si>
  <si>
    <t>Монтаж КЛ-10 кВ , Мирный пер./ул.Сакко и Ванцетти</t>
  </si>
  <si>
    <t>Монтаж КЛ-10 кВ ул.Мичурина, Хользунова, Рахова</t>
  </si>
  <si>
    <t>Монтаж оборудования ТП, с. Усть-Курдюм</t>
  </si>
  <si>
    <t>Монтаж ВЛИ-0,4 кВ по ул.Исаева</t>
  </si>
  <si>
    <t>Монтаж ВЛИ-0,4 кВ в жилом районе Новосоколовогорский</t>
  </si>
  <si>
    <t>Строительство КЛ-10 кВ, по ул. Новоузенская</t>
  </si>
  <si>
    <t>Монтаж КЛ-0,4 кВ в пос. Зональный</t>
  </si>
  <si>
    <t>Монтаж ВЛИ-0,4 кВ в пос.Мирный</t>
  </si>
  <si>
    <t xml:space="preserve">        * С - строительство, П - проектирование.</t>
  </si>
  <si>
    <t xml:space="preserve">     ** Согласно проектной документации в текущих ценах (с НДС).</t>
  </si>
  <si>
    <t xml:space="preserve">  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</si>
  <si>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</si>
  <si>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</si>
  <si>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r>
      <t>"</t>
    </r>
    <r>
      <rPr>
        <u/>
        <sz val="8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 xml:space="preserve">" </t>
    </r>
    <r>
      <rPr>
        <u/>
        <sz val="8"/>
        <rFont val="Times New Roman"/>
        <family val="1"/>
        <charset val="204"/>
      </rPr>
      <t xml:space="preserve">     ________    </t>
    </r>
    <r>
      <rPr>
        <sz val="8"/>
        <rFont val="Times New Roman"/>
        <family val="1"/>
        <charset val="204"/>
      </rPr>
      <t xml:space="preserve"> 20</t>
    </r>
    <r>
      <rPr>
        <u/>
        <sz val="8"/>
        <rFont val="Times New Roman"/>
        <family val="1"/>
        <charset val="204"/>
      </rPr>
      <t xml:space="preserve">       </t>
    </r>
    <r>
      <rPr>
        <sz val="8"/>
        <rFont val="Times New Roman"/>
        <family val="1"/>
        <charset val="204"/>
      </rPr>
      <t xml:space="preserve"> года</t>
    </r>
  </si>
  <si>
    <t>Перечень инвестиционных проектов на период реализации инвестиционной программы и план их финансирования на период 2015 г.</t>
  </si>
  <si>
    <t>План 2015 г.</t>
  </si>
  <si>
    <t>Реконстрцкия сетей в пос Соколовый</t>
  </si>
  <si>
    <t>Перечень инвестиционных проектов на период реализации инвестиционной программы и план их финансирования на период 2016 г.</t>
  </si>
  <si>
    <t>План 2016 г.</t>
  </si>
  <si>
    <t>Реконструкция сетей в пос. Соколовый</t>
  </si>
  <si>
    <t>Перечень инвестиционных проектов на период реализации инвестиционной программы и план их финансирования на период 2020-2024 гг.</t>
  </si>
  <si>
    <t>Монтаж трансформатора на более мощный в ТП ул. Танкистов</t>
  </si>
  <si>
    <t>Монтаж трансформаторов на более мощные в ТП пос. Новосоколовогорский</t>
  </si>
  <si>
    <t>Монтаж трансформаторов на более мощные в ТП Волжский р-он</t>
  </si>
  <si>
    <t>Монтаж трансформаторов на более мощные в ТП ул. Усть-Курдюмская</t>
  </si>
  <si>
    <t>Монтаж трансформаторов на более мощные в ТП г. Саратов</t>
  </si>
  <si>
    <t>Монтаж оборудования в ТП, г.Саратов</t>
  </si>
  <si>
    <t>Монтаж КЛ-6 кВ в г.Саратов, Ленинский р-он</t>
  </si>
  <si>
    <t>Монтаж КЛ-10 кВ от ПС "Техническая"ф.1008,ф.1020</t>
  </si>
  <si>
    <t>Монтаж КЛ-6 кВ от ПС "Промышленная" ф.637</t>
  </si>
  <si>
    <t>Монтаж КЛ-10 кВ, г. Саратов</t>
  </si>
  <si>
    <t>Монтаж КЛ-6 кВ, г. Саратов</t>
  </si>
  <si>
    <t>План 2020 года</t>
  </si>
  <si>
    <t>План 2021 года</t>
  </si>
  <si>
    <t>План 2022 года</t>
  </si>
  <si>
    <t>План 2023 года</t>
  </si>
  <si>
    <t>План 2024 года</t>
  </si>
  <si>
    <t>План 2020-2024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</si>
</sst>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2" x14ac:knownFonts="1">
    <font>
      <sz val="10"/>
      <name val="Arial"/>
      <family val="2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u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wrapText="1"/>
    </xf>
    <xf numFmtId="0" fontId="3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zoomScaleNormal="80" zoomScaleSheetLayoutView="100" workbookViewId="0">
      <selection activeCell="H40" sqref="H40"/>
    </sheetView>
  </sheetViews>
  <sheetFormatPr defaultColWidth="12.5703125" defaultRowHeight="15.75" x14ac:dyDescent="0.25"/>
  <cols>
    <col min="1" max="1" width="4.7109375" style="1" customWidth="1"/>
    <col min="2" max="2" width="45.140625" style="2" customWidth="1"/>
    <col min="3" max="3" width="12.5703125" style="1" hidden="1" customWidth="1"/>
    <col min="4" max="4" width="12.5703125" style="3" customWidth="1"/>
    <col min="5" max="5" width="12.5703125" style="2" customWidth="1"/>
    <col min="6" max="7" width="12.5703125" style="3" customWidth="1"/>
    <col min="8" max="8" width="14.28515625" style="2" customWidth="1"/>
    <col min="9" max="9" width="12.5703125" style="2" customWidth="1"/>
    <col min="10" max="10" width="14.28515625" style="2" customWidth="1"/>
    <col min="11" max="11" width="11.140625" style="2" customWidth="1"/>
    <col min="12" max="13" width="11.7109375" style="2" customWidth="1"/>
    <col min="14" max="14" width="11.5703125" style="2" customWidth="1"/>
    <col min="15" max="15" width="11.140625" style="2" customWidth="1"/>
    <col min="16" max="16" width="12.140625" style="2" customWidth="1"/>
    <col min="17" max="17" width="15.5703125" style="2" customWidth="1"/>
    <col min="18" max="18" width="14" style="2" customWidth="1"/>
    <col min="19" max="19" width="17.28515625" style="4" customWidth="1"/>
    <col min="20" max="20" width="12.5703125" style="5"/>
    <col min="21" max="16384" width="12.5703125" style="2"/>
  </cols>
  <sheetData>
    <row r="1" spans="1:20" ht="29.1" customHeight="1" x14ac:dyDescent="0.25">
      <c r="Q1" s="65" t="s">
        <v>0</v>
      </c>
      <c r="R1" s="65"/>
    </row>
    <row r="2" spans="1:20" s="6" customFormat="1" ht="13.5" customHeight="1" x14ac:dyDescent="0.2">
      <c r="B2" s="7"/>
      <c r="C2" s="7"/>
      <c r="D2" s="8"/>
      <c r="F2" s="56"/>
      <c r="G2" s="56"/>
      <c r="H2" s="56"/>
      <c r="I2" s="56"/>
      <c r="J2" s="56"/>
      <c r="K2" s="56"/>
      <c r="L2" s="7"/>
      <c r="M2" s="7"/>
      <c r="N2" s="66" t="s">
        <v>1</v>
      </c>
      <c r="O2" s="66"/>
      <c r="P2" s="66"/>
      <c r="S2" s="9"/>
      <c r="T2" s="10"/>
    </row>
    <row r="3" spans="1:20" ht="33.4" customHeight="1" x14ac:dyDescent="0.25">
      <c r="B3" s="7"/>
      <c r="C3" s="7"/>
      <c r="D3" s="1"/>
      <c r="E3" s="11" t="s">
        <v>3</v>
      </c>
      <c r="F3" s="12"/>
      <c r="G3" s="12"/>
      <c r="H3" s="56"/>
      <c r="I3" s="56"/>
      <c r="J3" s="56"/>
      <c r="K3" s="56"/>
      <c r="L3" s="7"/>
      <c r="M3" s="7"/>
      <c r="N3" s="56" t="s">
        <v>4</v>
      </c>
      <c r="O3" s="56"/>
      <c r="P3" s="56"/>
      <c r="Q3" s="6"/>
      <c r="R3" s="6"/>
    </row>
    <row r="4" spans="1:20" ht="13.5" customHeight="1" x14ac:dyDescent="0.25">
      <c r="B4" s="53"/>
      <c r="C4" s="3"/>
      <c r="F4" s="13"/>
      <c r="H4" s="14"/>
      <c r="I4" s="15"/>
      <c r="J4" s="13"/>
      <c r="K4" s="3"/>
      <c r="L4" s="3"/>
      <c r="M4" s="3"/>
      <c r="O4" s="16"/>
      <c r="P4" s="16"/>
      <c r="Q4" s="6"/>
      <c r="R4" s="6"/>
    </row>
    <row r="5" spans="1:20" ht="13.5" customHeight="1" x14ac:dyDescent="0.25">
      <c r="B5" s="53"/>
      <c r="C5" s="18"/>
      <c r="F5" s="12"/>
      <c r="G5" s="12"/>
      <c r="H5" s="67"/>
      <c r="I5" s="67"/>
      <c r="J5" s="67"/>
      <c r="K5" s="67"/>
      <c r="L5" s="18"/>
      <c r="M5" s="18"/>
      <c r="N5" s="68" t="s">
        <v>6</v>
      </c>
      <c r="O5" s="68"/>
      <c r="P5" s="68"/>
      <c r="Q5" s="6"/>
      <c r="R5" s="6"/>
    </row>
    <row r="6" spans="1:20" ht="13.5" customHeight="1" x14ac:dyDescent="0.25">
      <c r="B6" s="53"/>
      <c r="C6" s="7"/>
      <c r="F6" s="12"/>
      <c r="G6" s="12"/>
      <c r="H6" s="56"/>
      <c r="I6" s="56"/>
      <c r="J6" s="56"/>
      <c r="K6" s="56"/>
      <c r="L6" s="7"/>
      <c r="M6" s="7"/>
      <c r="O6" s="15" t="s">
        <v>7</v>
      </c>
      <c r="P6" s="15"/>
      <c r="Q6" s="6"/>
      <c r="R6" s="6"/>
    </row>
    <row r="7" spans="1:20" ht="13.5" customHeight="1" x14ac:dyDescent="0.25">
      <c r="B7" s="1"/>
      <c r="C7" s="3"/>
      <c r="F7" s="1"/>
      <c r="H7" s="7"/>
      <c r="I7" s="15"/>
      <c r="J7" s="1"/>
      <c r="K7" s="3"/>
      <c r="L7" s="3"/>
      <c r="M7" s="3"/>
      <c r="O7" s="15"/>
      <c r="P7" s="15"/>
      <c r="Q7" s="6"/>
      <c r="R7" s="6"/>
    </row>
    <row r="8" spans="1:20" ht="13.5" customHeight="1" x14ac:dyDescent="0.25">
      <c r="B8" s="57"/>
      <c r="C8" s="57"/>
      <c r="F8" s="19"/>
      <c r="G8" s="19"/>
      <c r="H8" s="57"/>
      <c r="I8" s="57"/>
      <c r="J8" s="57"/>
      <c r="K8" s="57"/>
      <c r="L8" s="15"/>
      <c r="M8" s="15"/>
      <c r="N8" s="57" t="s">
        <v>8</v>
      </c>
      <c r="O8" s="57"/>
      <c r="P8" s="57"/>
      <c r="Q8" s="6"/>
      <c r="R8" s="6"/>
    </row>
    <row r="9" spans="1:20" ht="12.75" customHeight="1" x14ac:dyDescent="0.25">
      <c r="B9" s="57"/>
      <c r="C9" s="57"/>
      <c r="H9" s="6"/>
      <c r="Q9" s="6"/>
      <c r="R9" s="6"/>
    </row>
    <row r="10" spans="1:20" ht="12.75" customHeight="1" x14ac:dyDescent="0.25"/>
    <row r="11" spans="1:20" ht="22.35" customHeight="1" x14ac:dyDescent="0.3">
      <c r="A11" s="58" t="s">
        <v>86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0" ht="12.75" customHeight="1" x14ac:dyDescent="0.25"/>
    <row r="13" spans="1:20" s="1" customFormat="1" ht="18" customHeight="1" x14ac:dyDescent="0.2">
      <c r="A13" s="20" t="s">
        <v>9</v>
      </c>
      <c r="B13" s="59" t="s">
        <v>10</v>
      </c>
      <c r="C13" s="59" t="s">
        <v>11</v>
      </c>
      <c r="D13" s="59" t="s">
        <v>12</v>
      </c>
      <c r="E13" s="59" t="s">
        <v>13</v>
      </c>
      <c r="F13" s="59" t="s">
        <v>14</v>
      </c>
      <c r="G13" s="59" t="s">
        <v>15</v>
      </c>
      <c r="H13" s="59" t="s">
        <v>16</v>
      </c>
      <c r="I13" s="59" t="s">
        <v>17</v>
      </c>
      <c r="J13" s="59" t="s">
        <v>18</v>
      </c>
      <c r="K13" s="62" t="s">
        <v>19</v>
      </c>
      <c r="L13" s="63"/>
      <c r="M13" s="63"/>
      <c r="N13" s="63"/>
      <c r="O13" s="63"/>
      <c r="P13" s="64"/>
      <c r="Q13" s="62" t="s">
        <v>20</v>
      </c>
      <c r="R13" s="64"/>
      <c r="S13" s="4"/>
      <c r="T13" s="4"/>
    </row>
    <row r="14" spans="1:20" s="1" customFormat="1" ht="29.25" customHeight="1" x14ac:dyDescent="0.2">
      <c r="A14" s="21"/>
      <c r="B14" s="60"/>
      <c r="C14" s="60"/>
      <c r="D14" s="61"/>
      <c r="E14" s="61"/>
      <c r="F14" s="60"/>
      <c r="G14" s="60"/>
      <c r="H14" s="61"/>
      <c r="I14" s="61"/>
      <c r="J14" s="61"/>
      <c r="K14" s="20" t="s">
        <v>98</v>
      </c>
      <c r="L14" s="20" t="s">
        <v>99</v>
      </c>
      <c r="M14" s="20" t="s">
        <v>100</v>
      </c>
      <c r="N14" s="20" t="s">
        <v>101</v>
      </c>
      <c r="O14" s="20" t="s">
        <v>102</v>
      </c>
      <c r="P14" s="20" t="s">
        <v>23</v>
      </c>
      <c r="Q14" s="20" t="s">
        <v>103</v>
      </c>
      <c r="R14" s="20" t="s">
        <v>23</v>
      </c>
      <c r="S14" s="4"/>
      <c r="T14" s="4"/>
    </row>
    <row r="15" spans="1:20" s="1" customFormat="1" ht="22.5" customHeight="1" x14ac:dyDescent="0.2">
      <c r="A15" s="21"/>
      <c r="B15" s="61"/>
      <c r="C15" s="61"/>
      <c r="D15" s="22" t="s">
        <v>24</v>
      </c>
      <c r="E15" s="22" t="s">
        <v>25</v>
      </c>
      <c r="F15" s="61"/>
      <c r="G15" s="61"/>
      <c r="H15" s="22" t="s">
        <v>26</v>
      </c>
      <c r="I15" s="22" t="s">
        <v>26</v>
      </c>
      <c r="J15" s="22" t="s">
        <v>26</v>
      </c>
      <c r="K15" s="22" t="s">
        <v>25</v>
      </c>
      <c r="L15" s="22" t="s">
        <v>25</v>
      </c>
      <c r="M15" s="22" t="s">
        <v>25</v>
      </c>
      <c r="N15" s="22" t="s">
        <v>25</v>
      </c>
      <c r="O15" s="22" t="s">
        <v>25</v>
      </c>
      <c r="P15" s="22" t="s">
        <v>25</v>
      </c>
      <c r="Q15" s="22" t="s">
        <v>26</v>
      </c>
      <c r="R15" s="22" t="s">
        <v>26</v>
      </c>
      <c r="S15" s="4"/>
      <c r="T15" s="4"/>
    </row>
    <row r="16" spans="1:20" s="26" customFormat="1" ht="16.5" customHeight="1" x14ac:dyDescent="0.25">
      <c r="A16" s="20"/>
      <c r="B16" s="20" t="s">
        <v>27</v>
      </c>
      <c r="C16" s="20"/>
      <c r="D16" s="20"/>
      <c r="E16" s="23"/>
      <c r="F16" s="20">
        <v>2020</v>
      </c>
      <c r="G16" s="20">
        <v>2024</v>
      </c>
      <c r="H16" s="23">
        <f>H17+H31</f>
        <v>148.21838399999999</v>
      </c>
      <c r="I16" s="23">
        <f t="shared" ref="I16:R16" si="0">I17+I31</f>
        <v>148.21838399999999</v>
      </c>
      <c r="J16" s="23">
        <f t="shared" si="0"/>
        <v>0</v>
      </c>
      <c r="K16" s="23">
        <f t="shared" si="0"/>
        <v>18.729999999999997</v>
      </c>
      <c r="L16" s="23">
        <f t="shared" si="0"/>
        <v>20.259999999999998</v>
      </c>
      <c r="M16" s="23">
        <f t="shared" si="0"/>
        <v>21.099999999999998</v>
      </c>
      <c r="N16" s="23">
        <f t="shared" si="0"/>
        <v>21.59</v>
      </c>
      <c r="O16" s="23">
        <f t="shared" si="0"/>
        <v>22.06</v>
      </c>
      <c r="P16" s="23">
        <f t="shared" si="0"/>
        <v>103.74000000000001</v>
      </c>
      <c r="Q16" s="23">
        <f>Q17+Q31</f>
        <v>148.21838399999999</v>
      </c>
      <c r="R16" s="23">
        <f t="shared" si="0"/>
        <v>148.21838399999999</v>
      </c>
      <c r="S16" s="24"/>
      <c r="T16" s="25"/>
    </row>
    <row r="17" spans="1:20" ht="30.6" customHeight="1" x14ac:dyDescent="0.25">
      <c r="A17" s="20">
        <v>1</v>
      </c>
      <c r="B17" s="20" t="s">
        <v>28</v>
      </c>
      <c r="C17" s="20"/>
      <c r="D17" s="20" t="s">
        <v>29</v>
      </c>
      <c r="E17" s="23">
        <f>SUM(E18:E30)</f>
        <v>56.357000000000014</v>
      </c>
      <c r="F17" s="20">
        <v>2020</v>
      </c>
      <c r="G17" s="20">
        <v>2024</v>
      </c>
      <c r="H17" s="23">
        <f>SUM(H18:H30)</f>
        <v>33.248546999999995</v>
      </c>
      <c r="I17" s="23">
        <f t="shared" ref="I17:R17" si="1">SUM(I18:I30)</f>
        <v>33.248546999999995</v>
      </c>
      <c r="J17" s="23">
        <f t="shared" si="1"/>
        <v>0</v>
      </c>
      <c r="K17" s="23">
        <f>SUM(K18:K30)</f>
        <v>9.5599999999999987</v>
      </c>
      <c r="L17" s="23">
        <f t="shared" si="1"/>
        <v>11.7</v>
      </c>
      <c r="M17" s="23">
        <f t="shared" si="1"/>
        <v>11.7</v>
      </c>
      <c r="N17" s="23">
        <f t="shared" si="1"/>
        <v>11.7</v>
      </c>
      <c r="O17" s="23">
        <f>SUM(O18:O30)</f>
        <v>11.7</v>
      </c>
      <c r="P17" s="23">
        <f>SUM(P18:P30)</f>
        <v>56.360000000000014</v>
      </c>
      <c r="Q17" s="23">
        <f>SUM(Q18:Q30)</f>
        <v>33.248546999999995</v>
      </c>
      <c r="R17" s="23">
        <f t="shared" si="1"/>
        <v>33.248546999999995</v>
      </c>
    </row>
    <row r="18" spans="1:20" ht="30.6" customHeight="1" x14ac:dyDescent="0.25">
      <c r="A18" s="27">
        <v>1</v>
      </c>
      <c r="B18" s="33" t="s">
        <v>87</v>
      </c>
      <c r="C18" s="27"/>
      <c r="D18" s="27" t="s">
        <v>29</v>
      </c>
      <c r="E18" s="28">
        <v>0.63</v>
      </c>
      <c r="F18" s="27">
        <v>2020</v>
      </c>
      <c r="G18" s="27">
        <v>2020</v>
      </c>
      <c r="H18" s="28">
        <v>0.50314400000000004</v>
      </c>
      <c r="I18" s="28">
        <f>H18</f>
        <v>0.50314400000000004</v>
      </c>
      <c r="J18" s="28">
        <v>0</v>
      </c>
      <c r="K18" s="28">
        <v>0.63</v>
      </c>
      <c r="L18" s="28" t="s">
        <v>30</v>
      </c>
      <c r="M18" s="28" t="s">
        <v>30</v>
      </c>
      <c r="N18" s="28" t="s">
        <v>30</v>
      </c>
      <c r="O18" s="28" t="s">
        <v>30</v>
      </c>
      <c r="P18" s="28">
        <f>SUM(K18:O18)</f>
        <v>0.63</v>
      </c>
      <c r="Q18" s="28">
        <f>H18</f>
        <v>0.50314400000000004</v>
      </c>
      <c r="R18" s="28">
        <f>Q18</f>
        <v>0.50314400000000004</v>
      </c>
    </row>
    <row r="19" spans="1:20" ht="30.6" customHeight="1" x14ac:dyDescent="0.25">
      <c r="A19" s="22">
        <v>2</v>
      </c>
      <c r="B19" s="33" t="s">
        <v>88</v>
      </c>
      <c r="C19" s="22"/>
      <c r="D19" s="22" t="s">
        <v>29</v>
      </c>
      <c r="E19" s="30">
        <v>2</v>
      </c>
      <c r="F19" s="27">
        <v>2020</v>
      </c>
      <c r="G19" s="27">
        <v>2020</v>
      </c>
      <c r="H19" s="28">
        <v>1.177157</v>
      </c>
      <c r="I19" s="28">
        <f t="shared" ref="I19:I30" si="2">H19</f>
        <v>1.177157</v>
      </c>
      <c r="J19" s="28">
        <v>0</v>
      </c>
      <c r="K19" s="28">
        <v>2</v>
      </c>
      <c r="L19" s="28" t="s">
        <v>30</v>
      </c>
      <c r="M19" s="28" t="s">
        <v>30</v>
      </c>
      <c r="N19" s="28" t="s">
        <v>30</v>
      </c>
      <c r="O19" s="28" t="s">
        <v>30</v>
      </c>
      <c r="P19" s="28">
        <f t="shared" ref="P19:P30" si="3">SUM(K19:O19)</f>
        <v>2</v>
      </c>
      <c r="Q19" s="28">
        <f t="shared" ref="Q19:Q43" si="4">H19</f>
        <v>1.177157</v>
      </c>
      <c r="R19" s="28">
        <f t="shared" ref="R19:R30" si="5">Q19</f>
        <v>1.177157</v>
      </c>
    </row>
    <row r="20" spans="1:20" ht="30" customHeight="1" x14ac:dyDescent="0.25">
      <c r="A20" s="27">
        <v>3</v>
      </c>
      <c r="B20" s="33" t="s">
        <v>89</v>
      </c>
      <c r="C20" s="32"/>
      <c r="D20" s="22" t="s">
        <v>29</v>
      </c>
      <c r="E20" s="30">
        <v>0.8</v>
      </c>
      <c r="F20" s="27">
        <v>2020</v>
      </c>
      <c r="G20" s="27">
        <v>2020</v>
      </c>
      <c r="H20" s="28">
        <v>0.86797000000000002</v>
      </c>
      <c r="I20" s="28">
        <f t="shared" si="2"/>
        <v>0.86797000000000002</v>
      </c>
      <c r="J20" s="28">
        <v>0</v>
      </c>
      <c r="K20" s="28">
        <v>0.8</v>
      </c>
      <c r="L20" s="28" t="s">
        <v>30</v>
      </c>
      <c r="M20" s="28" t="s">
        <v>30</v>
      </c>
      <c r="N20" s="28" t="s">
        <v>30</v>
      </c>
      <c r="O20" s="28" t="s">
        <v>30</v>
      </c>
      <c r="P20" s="28">
        <f t="shared" si="3"/>
        <v>0.8</v>
      </c>
      <c r="Q20" s="28">
        <f t="shared" si="4"/>
        <v>0.86797000000000002</v>
      </c>
      <c r="R20" s="28">
        <f t="shared" si="5"/>
        <v>0.86797000000000002</v>
      </c>
    </row>
    <row r="21" spans="1:20" ht="30" customHeight="1" x14ac:dyDescent="0.25">
      <c r="A21" s="22">
        <v>4</v>
      </c>
      <c r="B21" s="33" t="s">
        <v>90</v>
      </c>
      <c r="C21" s="32"/>
      <c r="D21" s="22" t="s">
        <v>29</v>
      </c>
      <c r="E21" s="30">
        <v>2</v>
      </c>
      <c r="F21" s="27">
        <v>2020</v>
      </c>
      <c r="G21" s="27">
        <v>2020</v>
      </c>
      <c r="H21" s="28">
        <v>1.2083969999999999</v>
      </c>
      <c r="I21" s="28">
        <f t="shared" si="2"/>
        <v>1.2083969999999999</v>
      </c>
      <c r="J21" s="28">
        <v>0</v>
      </c>
      <c r="K21" s="28">
        <v>2</v>
      </c>
      <c r="L21" s="28" t="s">
        <v>30</v>
      </c>
      <c r="M21" s="28" t="s">
        <v>30</v>
      </c>
      <c r="N21" s="28" t="s">
        <v>30</v>
      </c>
      <c r="O21" s="28" t="s">
        <v>30</v>
      </c>
      <c r="P21" s="28">
        <f t="shared" si="3"/>
        <v>2</v>
      </c>
      <c r="Q21" s="28">
        <f t="shared" si="4"/>
        <v>1.2083969999999999</v>
      </c>
      <c r="R21" s="28">
        <f t="shared" si="5"/>
        <v>1.2083969999999999</v>
      </c>
    </row>
    <row r="22" spans="1:20" ht="30" customHeight="1" x14ac:dyDescent="0.25">
      <c r="A22" s="27">
        <v>5</v>
      </c>
      <c r="B22" s="33" t="s">
        <v>91</v>
      </c>
      <c r="C22" s="32"/>
      <c r="D22" s="22" t="s">
        <v>29</v>
      </c>
      <c r="E22" s="30">
        <v>6</v>
      </c>
      <c r="F22" s="22">
        <v>2021</v>
      </c>
      <c r="G22" s="22">
        <v>2021</v>
      </c>
      <c r="H22" s="28">
        <v>4.417529</v>
      </c>
      <c r="I22" s="28">
        <f t="shared" si="2"/>
        <v>4.417529</v>
      </c>
      <c r="J22" s="28">
        <v>0</v>
      </c>
      <c r="K22" s="28"/>
      <c r="L22" s="28">
        <v>6</v>
      </c>
      <c r="M22" s="28" t="s">
        <v>30</v>
      </c>
      <c r="N22" s="28" t="s">
        <v>30</v>
      </c>
      <c r="O22" s="28" t="s">
        <v>30</v>
      </c>
      <c r="P22" s="28">
        <f t="shared" si="3"/>
        <v>6</v>
      </c>
      <c r="Q22" s="28">
        <f t="shared" si="4"/>
        <v>4.417529</v>
      </c>
      <c r="R22" s="28">
        <f t="shared" si="5"/>
        <v>4.417529</v>
      </c>
    </row>
    <row r="23" spans="1:20" ht="30" customHeight="1" x14ac:dyDescent="0.25">
      <c r="A23" s="22">
        <v>6</v>
      </c>
      <c r="B23" s="33" t="s">
        <v>91</v>
      </c>
      <c r="C23" s="32"/>
      <c r="D23" s="22" t="s">
        <v>29</v>
      </c>
      <c r="E23" s="30">
        <v>6</v>
      </c>
      <c r="F23" s="22">
        <v>2022</v>
      </c>
      <c r="G23" s="22">
        <v>2022</v>
      </c>
      <c r="H23" s="28">
        <v>4.417529</v>
      </c>
      <c r="I23" s="28">
        <f t="shared" si="2"/>
        <v>4.417529</v>
      </c>
      <c r="J23" s="28">
        <v>0</v>
      </c>
      <c r="K23" s="28"/>
      <c r="L23" s="28" t="s">
        <v>30</v>
      </c>
      <c r="M23" s="28">
        <v>6</v>
      </c>
      <c r="N23" s="28" t="s">
        <v>30</v>
      </c>
      <c r="O23" s="28" t="s">
        <v>30</v>
      </c>
      <c r="P23" s="28">
        <f t="shared" si="3"/>
        <v>6</v>
      </c>
      <c r="Q23" s="28">
        <f t="shared" si="4"/>
        <v>4.417529</v>
      </c>
      <c r="R23" s="28">
        <f t="shared" si="5"/>
        <v>4.417529</v>
      </c>
    </row>
    <row r="24" spans="1:20" s="36" customFormat="1" ht="30" customHeight="1" x14ac:dyDescent="0.25">
      <c r="A24" s="27">
        <v>7</v>
      </c>
      <c r="B24" s="33" t="s">
        <v>91</v>
      </c>
      <c r="C24" s="27"/>
      <c r="D24" s="27" t="s">
        <v>29</v>
      </c>
      <c r="E24" s="28">
        <v>6</v>
      </c>
      <c r="F24" s="27">
        <v>2023</v>
      </c>
      <c r="G24" s="27">
        <v>2023</v>
      </c>
      <c r="H24" s="28">
        <v>4.4151100000000003</v>
      </c>
      <c r="I24" s="28">
        <f t="shared" si="2"/>
        <v>4.4151100000000003</v>
      </c>
      <c r="J24" s="28">
        <v>0</v>
      </c>
      <c r="K24" s="28"/>
      <c r="L24" s="28" t="s">
        <v>30</v>
      </c>
      <c r="M24" s="28" t="s">
        <v>30</v>
      </c>
      <c r="N24" s="28">
        <v>6</v>
      </c>
      <c r="O24" s="28" t="s">
        <v>30</v>
      </c>
      <c r="P24" s="28">
        <f t="shared" si="3"/>
        <v>6</v>
      </c>
      <c r="Q24" s="28">
        <f t="shared" si="4"/>
        <v>4.4151100000000003</v>
      </c>
      <c r="R24" s="28">
        <f t="shared" si="5"/>
        <v>4.4151100000000003</v>
      </c>
      <c r="S24" s="34"/>
      <c r="T24" s="35"/>
    </row>
    <row r="25" spans="1:20" ht="30" customHeight="1" x14ac:dyDescent="0.25">
      <c r="A25" s="22">
        <v>8</v>
      </c>
      <c r="B25" s="33" t="s">
        <v>91</v>
      </c>
      <c r="C25" s="32"/>
      <c r="D25" s="22" t="s">
        <v>29</v>
      </c>
      <c r="E25" s="30">
        <v>6</v>
      </c>
      <c r="F25" s="22">
        <v>2024</v>
      </c>
      <c r="G25" s="22">
        <v>2024</v>
      </c>
      <c r="H25" s="28">
        <v>4.4151100000000003</v>
      </c>
      <c r="I25" s="28">
        <f t="shared" si="2"/>
        <v>4.4151100000000003</v>
      </c>
      <c r="J25" s="28">
        <v>0</v>
      </c>
      <c r="K25" s="28"/>
      <c r="L25" s="28" t="s">
        <v>30</v>
      </c>
      <c r="M25" s="28" t="s">
        <v>30</v>
      </c>
      <c r="N25" s="28" t="s">
        <v>30</v>
      </c>
      <c r="O25" s="28">
        <v>6</v>
      </c>
      <c r="P25" s="28">
        <f t="shared" si="3"/>
        <v>6</v>
      </c>
      <c r="Q25" s="28">
        <f t="shared" si="4"/>
        <v>4.4151100000000003</v>
      </c>
      <c r="R25" s="28">
        <f t="shared" si="5"/>
        <v>4.4151100000000003</v>
      </c>
    </row>
    <row r="26" spans="1:20" ht="30" customHeight="1" x14ac:dyDescent="0.25">
      <c r="A26" s="27">
        <v>9</v>
      </c>
      <c r="B26" s="33" t="s">
        <v>92</v>
      </c>
      <c r="C26" s="27"/>
      <c r="D26" s="27" t="s">
        <v>29</v>
      </c>
      <c r="E26" s="28">
        <v>4.1269999999999998</v>
      </c>
      <c r="F26" s="27">
        <v>2020</v>
      </c>
      <c r="G26" s="27">
        <v>2020</v>
      </c>
      <c r="H26" s="28">
        <v>1.320357</v>
      </c>
      <c r="I26" s="28">
        <f t="shared" si="2"/>
        <v>1.320357</v>
      </c>
      <c r="J26" s="28">
        <v>0</v>
      </c>
      <c r="K26" s="28">
        <v>4.13</v>
      </c>
      <c r="L26" s="28" t="s">
        <v>30</v>
      </c>
      <c r="M26" s="28" t="s">
        <v>30</v>
      </c>
      <c r="N26" s="28" t="s">
        <v>30</v>
      </c>
      <c r="O26" s="28" t="s">
        <v>30</v>
      </c>
      <c r="P26" s="28">
        <f t="shared" si="3"/>
        <v>4.13</v>
      </c>
      <c r="Q26" s="28">
        <f t="shared" si="4"/>
        <v>1.320357</v>
      </c>
      <c r="R26" s="28">
        <f t="shared" si="5"/>
        <v>1.320357</v>
      </c>
    </row>
    <row r="27" spans="1:20" ht="30" customHeight="1" x14ac:dyDescent="0.25">
      <c r="A27" s="22">
        <v>10</v>
      </c>
      <c r="B27" s="33" t="s">
        <v>92</v>
      </c>
      <c r="C27" s="27"/>
      <c r="D27" s="27" t="s">
        <v>29</v>
      </c>
      <c r="E27" s="28">
        <v>5.7</v>
      </c>
      <c r="F27" s="27">
        <v>2021</v>
      </c>
      <c r="G27" s="27">
        <v>2021</v>
      </c>
      <c r="H27" s="28">
        <v>2.6265610000000001</v>
      </c>
      <c r="I27" s="28">
        <f t="shared" si="2"/>
        <v>2.6265610000000001</v>
      </c>
      <c r="J27" s="28">
        <v>0</v>
      </c>
      <c r="K27" s="28"/>
      <c r="L27" s="28">
        <v>5.7</v>
      </c>
      <c r="M27" s="28" t="s">
        <v>30</v>
      </c>
      <c r="N27" s="28" t="s">
        <v>30</v>
      </c>
      <c r="O27" s="28" t="s">
        <v>30</v>
      </c>
      <c r="P27" s="28">
        <f t="shared" si="3"/>
        <v>5.7</v>
      </c>
      <c r="Q27" s="28">
        <f t="shared" si="4"/>
        <v>2.6265610000000001</v>
      </c>
      <c r="R27" s="28">
        <f t="shared" si="5"/>
        <v>2.6265610000000001</v>
      </c>
    </row>
    <row r="28" spans="1:20" ht="30" customHeight="1" x14ac:dyDescent="0.25">
      <c r="A28" s="27">
        <v>11</v>
      </c>
      <c r="B28" s="33" t="s">
        <v>92</v>
      </c>
      <c r="C28" s="37"/>
      <c r="D28" s="22" t="s">
        <v>29</v>
      </c>
      <c r="E28" s="28">
        <v>5.7</v>
      </c>
      <c r="F28" s="22">
        <v>2022</v>
      </c>
      <c r="G28" s="22">
        <v>2022</v>
      </c>
      <c r="H28" s="28">
        <v>2.6265610000000001</v>
      </c>
      <c r="I28" s="28">
        <f t="shared" si="2"/>
        <v>2.6265610000000001</v>
      </c>
      <c r="J28" s="28">
        <v>0</v>
      </c>
      <c r="K28" s="28"/>
      <c r="L28" s="28" t="s">
        <v>30</v>
      </c>
      <c r="M28" s="28">
        <v>5.7</v>
      </c>
      <c r="N28" s="28" t="s">
        <v>30</v>
      </c>
      <c r="O28" s="28" t="s">
        <v>30</v>
      </c>
      <c r="P28" s="28">
        <f t="shared" si="3"/>
        <v>5.7</v>
      </c>
      <c r="Q28" s="28">
        <f t="shared" si="4"/>
        <v>2.6265610000000001</v>
      </c>
      <c r="R28" s="28">
        <f t="shared" si="5"/>
        <v>2.6265610000000001</v>
      </c>
    </row>
    <row r="29" spans="1:20" ht="30" customHeight="1" x14ac:dyDescent="0.25">
      <c r="A29" s="22">
        <v>12</v>
      </c>
      <c r="B29" s="33" t="s">
        <v>92</v>
      </c>
      <c r="C29" s="37"/>
      <c r="D29" s="22" t="s">
        <v>29</v>
      </c>
      <c r="E29" s="28">
        <v>5.7</v>
      </c>
      <c r="F29" s="22">
        <v>2023</v>
      </c>
      <c r="G29" s="22">
        <v>2023</v>
      </c>
      <c r="H29" s="28">
        <v>2.6265610000000001</v>
      </c>
      <c r="I29" s="28">
        <f t="shared" si="2"/>
        <v>2.6265610000000001</v>
      </c>
      <c r="J29" s="28">
        <v>0</v>
      </c>
      <c r="K29" s="28"/>
      <c r="L29" s="28" t="s">
        <v>30</v>
      </c>
      <c r="M29" s="28" t="s">
        <v>30</v>
      </c>
      <c r="N29" s="28">
        <v>5.7</v>
      </c>
      <c r="O29" s="28" t="s">
        <v>30</v>
      </c>
      <c r="P29" s="28">
        <f t="shared" si="3"/>
        <v>5.7</v>
      </c>
      <c r="Q29" s="28">
        <f t="shared" si="4"/>
        <v>2.6265610000000001</v>
      </c>
      <c r="R29" s="28">
        <f t="shared" si="5"/>
        <v>2.6265610000000001</v>
      </c>
    </row>
    <row r="30" spans="1:20" ht="30" customHeight="1" x14ac:dyDescent="0.25">
      <c r="A30" s="27">
        <v>13</v>
      </c>
      <c r="B30" s="33" t="s">
        <v>92</v>
      </c>
      <c r="C30" s="37"/>
      <c r="D30" s="22" t="s">
        <v>29</v>
      </c>
      <c r="E30" s="28">
        <v>5.7</v>
      </c>
      <c r="F30" s="22">
        <v>2024</v>
      </c>
      <c r="G30" s="22">
        <v>2024</v>
      </c>
      <c r="H30" s="28">
        <v>2.6265610000000001</v>
      </c>
      <c r="I30" s="28">
        <f t="shared" si="2"/>
        <v>2.6265610000000001</v>
      </c>
      <c r="J30" s="28">
        <v>0</v>
      </c>
      <c r="K30" s="28"/>
      <c r="L30" s="28" t="s">
        <v>30</v>
      </c>
      <c r="M30" s="28" t="s">
        <v>30</v>
      </c>
      <c r="N30" s="28" t="s">
        <v>30</v>
      </c>
      <c r="O30" s="28">
        <v>5.7</v>
      </c>
      <c r="P30" s="28">
        <f t="shared" si="3"/>
        <v>5.7</v>
      </c>
      <c r="Q30" s="28">
        <f t="shared" si="4"/>
        <v>2.6265610000000001</v>
      </c>
      <c r="R30" s="28">
        <f t="shared" si="5"/>
        <v>2.6265610000000001</v>
      </c>
    </row>
    <row r="31" spans="1:20" ht="30.6" customHeight="1" x14ac:dyDescent="0.25">
      <c r="A31" s="20">
        <v>2</v>
      </c>
      <c r="B31" s="20" t="s">
        <v>43</v>
      </c>
      <c r="C31" s="20"/>
      <c r="D31" s="20" t="s">
        <v>29</v>
      </c>
      <c r="E31" s="23">
        <f>SUM(E32:E43)</f>
        <v>47.386000000000003</v>
      </c>
      <c r="F31" s="20">
        <v>2015</v>
      </c>
      <c r="G31" s="20">
        <v>2019</v>
      </c>
      <c r="H31" s="23">
        <f t="shared" ref="H31:R31" si="6">SUM(H32:H43)</f>
        <v>114.969837</v>
      </c>
      <c r="I31" s="23">
        <f t="shared" si="6"/>
        <v>114.969837</v>
      </c>
      <c r="J31" s="23">
        <f t="shared" si="6"/>
        <v>0</v>
      </c>
      <c r="K31" s="23">
        <v>9.17</v>
      </c>
      <c r="L31" s="23">
        <f t="shared" si="6"/>
        <v>8.56</v>
      </c>
      <c r="M31" s="23">
        <f t="shared" si="6"/>
        <v>9.3999999999999986</v>
      </c>
      <c r="N31" s="23">
        <f t="shared" si="6"/>
        <v>9.89</v>
      </c>
      <c r="O31" s="23">
        <f t="shared" si="6"/>
        <v>10.36</v>
      </c>
      <c r="P31" s="23">
        <f t="shared" si="6"/>
        <v>47.38</v>
      </c>
      <c r="Q31" s="54">
        <f t="shared" si="4"/>
        <v>114.969837</v>
      </c>
      <c r="R31" s="23">
        <f t="shared" si="6"/>
        <v>114.969837</v>
      </c>
    </row>
    <row r="32" spans="1:20" ht="30" customHeight="1" x14ac:dyDescent="0.25">
      <c r="A32" s="38" t="s">
        <v>44</v>
      </c>
      <c r="B32" s="33" t="s">
        <v>93</v>
      </c>
      <c r="C32" s="32"/>
      <c r="D32" s="22" t="s">
        <v>29</v>
      </c>
      <c r="E32" s="28">
        <v>0.81599999999999995</v>
      </c>
      <c r="F32" s="27">
        <v>2020</v>
      </c>
      <c r="G32" s="27">
        <v>2020</v>
      </c>
      <c r="H32" s="28">
        <v>2.2940839999999998</v>
      </c>
      <c r="I32" s="28">
        <f>H32</f>
        <v>2.2940839999999998</v>
      </c>
      <c r="J32" s="28">
        <v>0</v>
      </c>
      <c r="K32" s="28">
        <v>0.82</v>
      </c>
      <c r="L32" s="28" t="s">
        <v>30</v>
      </c>
      <c r="M32" s="28" t="s">
        <v>30</v>
      </c>
      <c r="N32" s="28" t="s">
        <v>30</v>
      </c>
      <c r="O32" s="28" t="s">
        <v>30</v>
      </c>
      <c r="P32" s="28">
        <f>SUM(K32:O32)</f>
        <v>0.82</v>
      </c>
      <c r="Q32" s="28">
        <f t="shared" si="4"/>
        <v>2.2940839999999998</v>
      </c>
      <c r="R32" s="28">
        <f>Q32</f>
        <v>2.2940839999999998</v>
      </c>
      <c r="S32" s="39"/>
    </row>
    <row r="33" spans="1:19" ht="30" customHeight="1" x14ac:dyDescent="0.25">
      <c r="A33" s="40" t="s">
        <v>46</v>
      </c>
      <c r="B33" s="33" t="s">
        <v>94</v>
      </c>
      <c r="C33" s="27"/>
      <c r="D33" s="27" t="s">
        <v>29</v>
      </c>
      <c r="E33" s="28">
        <v>0.63200000000000001</v>
      </c>
      <c r="F33" s="27">
        <v>2020</v>
      </c>
      <c r="G33" s="27">
        <v>2020</v>
      </c>
      <c r="H33" s="28">
        <v>1.683103</v>
      </c>
      <c r="I33" s="28">
        <f t="shared" ref="I33:I43" si="7">H33</f>
        <v>1.683103</v>
      </c>
      <c r="J33" s="28">
        <v>0</v>
      </c>
      <c r="K33" s="28">
        <v>0.63</v>
      </c>
      <c r="L33" s="28" t="s">
        <v>30</v>
      </c>
      <c r="M33" s="28" t="s">
        <v>30</v>
      </c>
      <c r="N33" s="28" t="s">
        <v>30</v>
      </c>
      <c r="O33" s="28" t="s">
        <v>30</v>
      </c>
      <c r="P33" s="28">
        <f t="shared" ref="P33:P43" si="8">SUM(K33:O33)</f>
        <v>0.63</v>
      </c>
      <c r="Q33" s="28">
        <f t="shared" si="4"/>
        <v>1.683103</v>
      </c>
      <c r="R33" s="28">
        <f t="shared" ref="R33" si="9">Q33</f>
        <v>1.683103</v>
      </c>
      <c r="S33" s="39"/>
    </row>
    <row r="34" spans="1:19" ht="30" customHeight="1" x14ac:dyDescent="0.25">
      <c r="A34" s="38" t="s">
        <v>47</v>
      </c>
      <c r="B34" s="33" t="s">
        <v>95</v>
      </c>
      <c r="C34" s="32"/>
      <c r="D34" s="22" t="s">
        <v>29</v>
      </c>
      <c r="E34" s="28">
        <v>3.9540000000000002</v>
      </c>
      <c r="F34" s="27">
        <v>2020</v>
      </c>
      <c r="G34" s="27">
        <v>2020</v>
      </c>
      <c r="H34" s="28">
        <v>7.8016800000000002</v>
      </c>
      <c r="I34" s="28">
        <f t="shared" si="7"/>
        <v>7.8016800000000002</v>
      </c>
      <c r="J34" s="28">
        <v>0</v>
      </c>
      <c r="K34" s="28">
        <v>3.95</v>
      </c>
      <c r="L34" s="28" t="s">
        <v>30</v>
      </c>
      <c r="M34" s="28" t="s">
        <v>30</v>
      </c>
      <c r="N34" s="28" t="s">
        <v>30</v>
      </c>
      <c r="O34" s="28" t="s">
        <v>30</v>
      </c>
      <c r="P34" s="28">
        <f t="shared" si="8"/>
        <v>3.95</v>
      </c>
      <c r="Q34" s="28">
        <f t="shared" si="4"/>
        <v>7.8016800000000002</v>
      </c>
      <c r="R34" s="28">
        <f t="shared" ref="R34" si="10">Q34</f>
        <v>7.8016800000000002</v>
      </c>
      <c r="S34" s="39"/>
    </row>
    <row r="35" spans="1:19" s="5" customFormat="1" ht="30" customHeight="1" x14ac:dyDescent="0.25">
      <c r="A35" s="40" t="s">
        <v>49</v>
      </c>
      <c r="B35" s="33" t="s">
        <v>96</v>
      </c>
      <c r="C35" s="27"/>
      <c r="D35" s="27" t="s">
        <v>29</v>
      </c>
      <c r="E35" s="28">
        <v>3.774</v>
      </c>
      <c r="F35" s="27">
        <v>2020</v>
      </c>
      <c r="G35" s="27">
        <v>2020</v>
      </c>
      <c r="H35" s="28">
        <v>8.0514089999999996</v>
      </c>
      <c r="I35" s="28">
        <f t="shared" si="7"/>
        <v>8.0514089999999996</v>
      </c>
      <c r="J35" s="28">
        <v>0</v>
      </c>
      <c r="K35" s="28">
        <v>3.77</v>
      </c>
      <c r="L35" s="28" t="s">
        <v>30</v>
      </c>
      <c r="M35" s="28" t="s">
        <v>30</v>
      </c>
      <c r="N35" s="28" t="s">
        <v>30</v>
      </c>
      <c r="O35" s="28" t="s">
        <v>30</v>
      </c>
      <c r="P35" s="28">
        <f t="shared" si="8"/>
        <v>3.77</v>
      </c>
      <c r="Q35" s="28">
        <f t="shared" si="4"/>
        <v>8.0514089999999996</v>
      </c>
      <c r="R35" s="28">
        <f t="shared" ref="R35" si="11">Q35</f>
        <v>8.0514089999999996</v>
      </c>
      <c r="S35" s="39"/>
    </row>
    <row r="36" spans="1:19" s="5" customFormat="1" ht="30" customHeight="1" x14ac:dyDescent="0.25">
      <c r="A36" s="40" t="s">
        <v>50</v>
      </c>
      <c r="B36" s="33" t="s">
        <v>96</v>
      </c>
      <c r="C36" s="27"/>
      <c r="D36" s="27" t="s">
        <v>29</v>
      </c>
      <c r="E36" s="28">
        <v>4.79</v>
      </c>
      <c r="F36" s="27">
        <v>2021</v>
      </c>
      <c r="G36" s="27">
        <v>2021</v>
      </c>
      <c r="H36" s="28">
        <v>13.669715</v>
      </c>
      <c r="I36" s="28">
        <f t="shared" si="7"/>
        <v>13.669715</v>
      </c>
      <c r="J36" s="28">
        <v>0</v>
      </c>
      <c r="K36" s="28"/>
      <c r="L36" s="28">
        <v>4.79</v>
      </c>
      <c r="M36" s="28" t="s">
        <v>30</v>
      </c>
      <c r="N36" s="28" t="s">
        <v>30</v>
      </c>
      <c r="O36" s="28" t="s">
        <v>30</v>
      </c>
      <c r="P36" s="28">
        <f t="shared" si="8"/>
        <v>4.79</v>
      </c>
      <c r="Q36" s="28">
        <f t="shared" si="4"/>
        <v>13.669715</v>
      </c>
      <c r="R36" s="28">
        <f t="shared" ref="R36" si="12">Q36</f>
        <v>13.669715</v>
      </c>
      <c r="S36" s="39"/>
    </row>
    <row r="37" spans="1:19" s="5" customFormat="1" ht="30" customHeight="1" x14ac:dyDescent="0.25">
      <c r="A37" s="38" t="s">
        <v>51</v>
      </c>
      <c r="B37" s="33" t="s">
        <v>96</v>
      </c>
      <c r="C37" s="32"/>
      <c r="D37" s="22" t="s">
        <v>29</v>
      </c>
      <c r="E37" s="28">
        <v>5.0999999999999996</v>
      </c>
      <c r="F37" s="27">
        <v>2022</v>
      </c>
      <c r="G37" s="27">
        <v>2022</v>
      </c>
      <c r="H37" s="28">
        <v>14.136459</v>
      </c>
      <c r="I37" s="28">
        <f t="shared" si="7"/>
        <v>14.136459</v>
      </c>
      <c r="J37" s="28">
        <v>0</v>
      </c>
      <c r="K37" s="28"/>
      <c r="L37" s="28" t="s">
        <v>30</v>
      </c>
      <c r="M37" s="28">
        <v>5.0999999999999996</v>
      </c>
      <c r="N37" s="28" t="s">
        <v>30</v>
      </c>
      <c r="O37" s="28" t="s">
        <v>30</v>
      </c>
      <c r="P37" s="28">
        <f t="shared" si="8"/>
        <v>5.0999999999999996</v>
      </c>
      <c r="Q37" s="28">
        <f t="shared" si="4"/>
        <v>14.136459</v>
      </c>
      <c r="R37" s="28">
        <f t="shared" ref="R37" si="13">Q37</f>
        <v>14.136459</v>
      </c>
      <c r="S37" s="39"/>
    </row>
    <row r="38" spans="1:19" s="5" customFormat="1" ht="30" customHeight="1" x14ac:dyDescent="0.25">
      <c r="A38" s="38" t="s">
        <v>53</v>
      </c>
      <c r="B38" s="33" t="s">
        <v>96</v>
      </c>
      <c r="C38" s="32"/>
      <c r="D38" s="22" t="s">
        <v>29</v>
      </c>
      <c r="E38" s="28">
        <v>5.3</v>
      </c>
      <c r="F38" s="27">
        <v>2023</v>
      </c>
      <c r="G38" s="27">
        <v>2023</v>
      </c>
      <c r="H38" s="28">
        <v>14.880912</v>
      </c>
      <c r="I38" s="28">
        <f t="shared" si="7"/>
        <v>14.880912</v>
      </c>
      <c r="J38" s="28">
        <v>0</v>
      </c>
      <c r="K38" s="28"/>
      <c r="L38" s="28" t="s">
        <v>30</v>
      </c>
      <c r="M38" s="28" t="s">
        <v>30</v>
      </c>
      <c r="N38" s="28">
        <v>5.3</v>
      </c>
      <c r="O38" s="28" t="s">
        <v>30</v>
      </c>
      <c r="P38" s="28">
        <f t="shared" si="8"/>
        <v>5.3</v>
      </c>
      <c r="Q38" s="28">
        <f t="shared" si="4"/>
        <v>14.880912</v>
      </c>
      <c r="R38" s="28">
        <f t="shared" ref="R38" si="14">Q38</f>
        <v>14.880912</v>
      </c>
      <c r="S38" s="39"/>
    </row>
    <row r="39" spans="1:19" s="5" customFormat="1" ht="30" customHeight="1" x14ac:dyDescent="0.25">
      <c r="A39" s="38" t="s">
        <v>55</v>
      </c>
      <c r="B39" s="33" t="s">
        <v>96</v>
      </c>
      <c r="C39" s="32"/>
      <c r="D39" s="22" t="s">
        <v>29</v>
      </c>
      <c r="E39" s="28">
        <v>5.51</v>
      </c>
      <c r="F39" s="27">
        <v>2024</v>
      </c>
      <c r="G39" s="27">
        <v>2024</v>
      </c>
      <c r="H39" s="28">
        <v>15.135111</v>
      </c>
      <c r="I39" s="28">
        <f t="shared" si="7"/>
        <v>15.135111</v>
      </c>
      <c r="J39" s="28">
        <v>0</v>
      </c>
      <c r="K39" s="28"/>
      <c r="L39" s="28" t="s">
        <v>30</v>
      </c>
      <c r="M39" s="28" t="s">
        <v>30</v>
      </c>
      <c r="N39" s="28" t="s">
        <v>30</v>
      </c>
      <c r="O39" s="28">
        <v>5.51</v>
      </c>
      <c r="P39" s="28">
        <f t="shared" si="8"/>
        <v>5.51</v>
      </c>
      <c r="Q39" s="28">
        <f t="shared" si="4"/>
        <v>15.135111</v>
      </c>
      <c r="R39" s="28">
        <f t="shared" ref="R39" si="15">Q39</f>
        <v>15.135111</v>
      </c>
      <c r="S39" s="39"/>
    </row>
    <row r="40" spans="1:19" s="5" customFormat="1" ht="30" customHeight="1" x14ac:dyDescent="0.25">
      <c r="A40" s="38" t="s">
        <v>57</v>
      </c>
      <c r="B40" s="33" t="s">
        <v>97</v>
      </c>
      <c r="C40" s="32"/>
      <c r="D40" s="22" t="s">
        <v>29</v>
      </c>
      <c r="E40" s="28">
        <v>3.77</v>
      </c>
      <c r="F40" s="27">
        <v>2021</v>
      </c>
      <c r="G40" s="27">
        <v>2021</v>
      </c>
      <c r="H40" s="28">
        <v>8.0570699999999995</v>
      </c>
      <c r="I40" s="28">
        <f t="shared" si="7"/>
        <v>8.0570699999999995</v>
      </c>
      <c r="J40" s="28">
        <v>0</v>
      </c>
      <c r="K40" s="28"/>
      <c r="L40" s="28">
        <v>3.77</v>
      </c>
      <c r="M40" s="28" t="s">
        <v>30</v>
      </c>
      <c r="N40" s="28" t="s">
        <v>30</v>
      </c>
      <c r="O40" s="28" t="s">
        <v>30</v>
      </c>
      <c r="P40" s="28">
        <f t="shared" si="8"/>
        <v>3.77</v>
      </c>
      <c r="Q40" s="28">
        <f t="shared" si="4"/>
        <v>8.0570699999999995</v>
      </c>
      <c r="R40" s="28">
        <f t="shared" ref="R40" si="16">Q40</f>
        <v>8.0570699999999995</v>
      </c>
      <c r="S40" s="39"/>
    </row>
    <row r="41" spans="1:19" s="5" customFormat="1" ht="30" customHeight="1" x14ac:dyDescent="0.25">
      <c r="A41" s="38" t="s">
        <v>59</v>
      </c>
      <c r="B41" s="33" t="s">
        <v>97</v>
      </c>
      <c r="C41" s="32"/>
      <c r="D41" s="22" t="s">
        <v>29</v>
      </c>
      <c r="E41" s="28">
        <v>4.3</v>
      </c>
      <c r="F41" s="27">
        <v>2022</v>
      </c>
      <c r="G41" s="27">
        <v>2022</v>
      </c>
      <c r="H41" s="28">
        <v>9.1807289999999995</v>
      </c>
      <c r="I41" s="28">
        <f t="shared" si="7"/>
        <v>9.1807289999999995</v>
      </c>
      <c r="J41" s="28">
        <v>0</v>
      </c>
      <c r="K41" s="28"/>
      <c r="L41" s="28" t="s">
        <v>30</v>
      </c>
      <c r="M41" s="28">
        <v>4.3</v>
      </c>
      <c r="N41" s="28" t="s">
        <v>30</v>
      </c>
      <c r="O41" s="28" t="s">
        <v>30</v>
      </c>
      <c r="P41" s="28">
        <f t="shared" si="8"/>
        <v>4.3</v>
      </c>
      <c r="Q41" s="28">
        <f t="shared" si="4"/>
        <v>9.1807289999999995</v>
      </c>
      <c r="R41" s="28">
        <f t="shared" ref="R41" si="17">Q41</f>
        <v>9.1807289999999995</v>
      </c>
      <c r="S41" s="39"/>
    </row>
    <row r="42" spans="1:19" s="5" customFormat="1" ht="30" customHeight="1" x14ac:dyDescent="0.25">
      <c r="A42" s="38" t="s">
        <v>61</v>
      </c>
      <c r="B42" s="33" t="s">
        <v>97</v>
      </c>
      <c r="C42" s="32"/>
      <c r="D42" s="27" t="s">
        <v>29</v>
      </c>
      <c r="E42" s="28">
        <v>4.59</v>
      </c>
      <c r="F42" s="27">
        <v>2023</v>
      </c>
      <c r="G42" s="27">
        <v>2023</v>
      </c>
      <c r="H42" s="28">
        <v>9.7717720000000003</v>
      </c>
      <c r="I42" s="28">
        <f t="shared" si="7"/>
        <v>9.7717720000000003</v>
      </c>
      <c r="J42" s="28">
        <v>0</v>
      </c>
      <c r="K42" s="28"/>
      <c r="L42" s="28" t="s">
        <v>30</v>
      </c>
      <c r="M42" s="28" t="s">
        <v>30</v>
      </c>
      <c r="N42" s="28">
        <v>4.59</v>
      </c>
      <c r="O42" s="28" t="s">
        <v>30</v>
      </c>
      <c r="P42" s="28">
        <f t="shared" si="8"/>
        <v>4.59</v>
      </c>
      <c r="Q42" s="28">
        <f t="shared" si="4"/>
        <v>9.7717720000000003</v>
      </c>
      <c r="R42" s="28">
        <f t="shared" ref="R42" si="18">Q42</f>
        <v>9.7717720000000003</v>
      </c>
      <c r="S42" s="39"/>
    </row>
    <row r="43" spans="1:19" s="5" customFormat="1" ht="30" customHeight="1" x14ac:dyDescent="0.25">
      <c r="A43" s="38" t="s">
        <v>63</v>
      </c>
      <c r="B43" s="33" t="s">
        <v>97</v>
      </c>
      <c r="C43" s="32"/>
      <c r="D43" s="27" t="s">
        <v>29</v>
      </c>
      <c r="E43" s="28">
        <v>4.8499999999999996</v>
      </c>
      <c r="F43" s="27">
        <v>2024</v>
      </c>
      <c r="G43" s="27">
        <v>2024</v>
      </c>
      <c r="H43" s="28">
        <v>10.307793</v>
      </c>
      <c r="I43" s="28">
        <f t="shared" si="7"/>
        <v>10.307793</v>
      </c>
      <c r="J43" s="28">
        <v>0</v>
      </c>
      <c r="K43" s="28"/>
      <c r="L43" s="28" t="s">
        <v>30</v>
      </c>
      <c r="M43" s="28" t="s">
        <v>30</v>
      </c>
      <c r="N43" s="28" t="s">
        <v>30</v>
      </c>
      <c r="O43" s="28">
        <v>4.8499999999999996</v>
      </c>
      <c r="P43" s="28">
        <f t="shared" si="8"/>
        <v>4.8499999999999996</v>
      </c>
      <c r="Q43" s="28">
        <f t="shared" si="4"/>
        <v>10.307793</v>
      </c>
      <c r="R43" s="28">
        <f t="shared" ref="R43" si="19">Q43</f>
        <v>10.307793</v>
      </c>
      <c r="S43" s="39"/>
    </row>
    <row r="44" spans="1:19" s="5" customFormat="1" ht="18.75" customHeight="1" x14ac:dyDescent="0.25">
      <c r="A44" s="1"/>
      <c r="B44" s="41" t="s">
        <v>74</v>
      </c>
      <c r="C44" s="42"/>
      <c r="D44" s="42"/>
      <c r="E44" s="42"/>
      <c r="F44" s="42"/>
      <c r="G44" s="1"/>
      <c r="H44" s="43"/>
      <c r="I44" s="43"/>
      <c r="J44" s="43"/>
      <c r="K44" s="1"/>
      <c r="L44" s="1"/>
      <c r="M44" s="1"/>
      <c r="N44" s="1"/>
      <c r="O44" s="1"/>
      <c r="P44" s="1"/>
      <c r="Q44" s="1"/>
      <c r="R44" s="1"/>
      <c r="S44" s="4"/>
    </row>
    <row r="45" spans="1:19" s="5" customFormat="1" ht="14.25" customHeight="1" x14ac:dyDescent="0.25">
      <c r="A45" s="1"/>
      <c r="B45" s="55" t="s">
        <v>75</v>
      </c>
      <c r="C45" s="55"/>
      <c r="D45" s="55"/>
      <c r="E45" s="55"/>
      <c r="F45" s="42"/>
      <c r="G45" s="1"/>
      <c r="H45" s="43"/>
      <c r="I45" s="43"/>
      <c r="J45" s="43"/>
      <c r="K45" s="1"/>
      <c r="L45" s="1"/>
      <c r="M45" s="1"/>
      <c r="N45" s="1"/>
      <c r="O45" s="1"/>
      <c r="P45" s="1"/>
      <c r="Q45" s="1"/>
      <c r="R45" s="1"/>
      <c r="S45" s="4"/>
    </row>
    <row r="46" spans="1:19" s="5" customFormat="1" ht="14.25" customHeight="1" x14ac:dyDescent="0.25">
      <c r="A46" s="1"/>
      <c r="B46" s="55" t="s">
        <v>76</v>
      </c>
      <c r="C46" s="55"/>
      <c r="D46" s="55"/>
      <c r="E46" s="55"/>
      <c r="F46" s="55"/>
      <c r="G46" s="55"/>
      <c r="H46" s="43"/>
      <c r="I46" s="43"/>
      <c r="J46" s="43"/>
      <c r="K46" s="1"/>
      <c r="L46" s="1"/>
      <c r="M46" s="1"/>
      <c r="N46" s="1"/>
      <c r="O46" s="1"/>
      <c r="P46" s="1"/>
      <c r="Q46" s="1"/>
      <c r="R46" s="2"/>
      <c r="S46" s="4"/>
    </row>
    <row r="47" spans="1:19" s="5" customFormat="1" ht="14.25" customHeight="1" x14ac:dyDescent="0.25">
      <c r="A47" s="1"/>
      <c r="B47" s="41" t="s">
        <v>77</v>
      </c>
      <c r="C47" s="42"/>
      <c r="D47" s="42"/>
      <c r="E47" s="42"/>
      <c r="F47" s="42"/>
      <c r="G47" s="1"/>
      <c r="H47" s="43"/>
      <c r="I47" s="43"/>
      <c r="J47" s="43"/>
      <c r="K47" s="1"/>
      <c r="L47" s="1"/>
      <c r="M47" s="1"/>
      <c r="N47" s="1"/>
      <c r="O47" s="1"/>
      <c r="P47" s="1"/>
      <c r="Q47" s="1"/>
      <c r="R47" s="2"/>
      <c r="S47" s="4"/>
    </row>
    <row r="48" spans="1:19" s="5" customFormat="1" ht="12.75" customHeight="1" x14ac:dyDescent="0.25">
      <c r="A48" s="1"/>
      <c r="B48" s="41"/>
      <c r="C48" s="42"/>
      <c r="D48" s="42"/>
      <c r="E48" s="42"/>
      <c r="F48" s="42"/>
      <c r="G48" s="1"/>
      <c r="H48" s="43"/>
      <c r="I48" s="43"/>
      <c r="J48" s="43"/>
      <c r="K48" s="1"/>
      <c r="L48" s="1"/>
      <c r="M48" s="1"/>
      <c r="N48" s="1"/>
      <c r="O48" s="1"/>
      <c r="P48" s="1"/>
      <c r="Q48" s="1"/>
      <c r="R48" s="2"/>
      <c r="S48" s="4"/>
    </row>
    <row r="49" spans="2:17" ht="14.25" customHeight="1" x14ac:dyDescent="0.25">
      <c r="B49" s="55" t="s">
        <v>78</v>
      </c>
      <c r="C49" s="55"/>
      <c r="D49" s="55"/>
      <c r="E49" s="55"/>
      <c r="F49" s="42"/>
      <c r="G49" s="1"/>
      <c r="H49" s="43"/>
      <c r="I49" s="43"/>
      <c r="J49" s="43"/>
      <c r="K49" s="1"/>
      <c r="L49" s="1"/>
      <c r="M49" s="1"/>
      <c r="N49" s="1"/>
      <c r="O49" s="1"/>
      <c r="P49" s="1"/>
      <c r="Q49" s="1"/>
    </row>
    <row r="50" spans="2:17" ht="12.75" customHeight="1" x14ac:dyDescent="0.25"/>
    <row r="51" spans="2:17" ht="12.75" customHeight="1" x14ac:dyDescent="0.25"/>
    <row r="52" spans="2:17" ht="12.75" customHeight="1" x14ac:dyDescent="0.25"/>
    <row r="53" spans="2:17" ht="12.75" customHeight="1" x14ac:dyDescent="0.25"/>
    <row r="54" spans="2:17" ht="12.75" customHeight="1" x14ac:dyDescent="0.25">
      <c r="B54" s="19"/>
      <c r="C54" s="7"/>
      <c r="D54" s="15"/>
      <c r="E54" s="19"/>
      <c r="F54" s="15"/>
      <c r="G54" s="15"/>
      <c r="H54" s="19"/>
    </row>
    <row r="55" spans="2:17" ht="12.75" customHeight="1" x14ac:dyDescent="0.25">
      <c r="B55" s="19"/>
      <c r="C55" s="7"/>
      <c r="D55" s="15"/>
      <c r="E55" s="19"/>
      <c r="F55" s="15"/>
      <c r="G55" s="15"/>
      <c r="H55" s="19"/>
    </row>
  </sheetData>
  <sheetProtection selectLockedCells="1" selectUnlockedCells="1"/>
  <mergeCells count="33">
    <mergeCell ref="H6:I6"/>
    <mergeCell ref="H3:I3"/>
    <mergeCell ref="J3:K3"/>
    <mergeCell ref="N3:P3"/>
    <mergeCell ref="H5:I5"/>
    <mergeCell ref="J5:K5"/>
    <mergeCell ref="N5:P5"/>
    <mergeCell ref="Q1:R1"/>
    <mergeCell ref="F2:G2"/>
    <mergeCell ref="H2:I2"/>
    <mergeCell ref="J2:K2"/>
    <mergeCell ref="N2:P2"/>
    <mergeCell ref="B45:E45"/>
    <mergeCell ref="B8:C8"/>
    <mergeCell ref="H8:I8"/>
    <mergeCell ref="J8:K8"/>
    <mergeCell ref="N8:P8"/>
    <mergeCell ref="B46:G46"/>
    <mergeCell ref="J6:K6"/>
    <mergeCell ref="B49:E49"/>
    <mergeCell ref="B9:C9"/>
    <mergeCell ref="A11:R11"/>
    <mergeCell ref="B13:B15"/>
    <mergeCell ref="C13:C15"/>
    <mergeCell ref="D13:D14"/>
    <mergeCell ref="E13:E14"/>
    <mergeCell ref="F13:F15"/>
    <mergeCell ref="G13:G15"/>
    <mergeCell ref="H13:H14"/>
    <mergeCell ref="I13:I14"/>
    <mergeCell ref="J13:J14"/>
    <mergeCell ref="K13:P13"/>
    <mergeCell ref="Q13:R13"/>
  </mergeCells>
  <pageMargins left="0.7" right="0.7" top="0.75" bottom="0.75" header="0.51180555555555551" footer="0.51180555555555551"/>
  <pageSetup paperSize="9" scale="5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topLeftCell="A10" zoomScaleNormal="80" zoomScaleSheetLayoutView="100" workbookViewId="0">
      <selection activeCell="B22" sqref="B22"/>
    </sheetView>
  </sheetViews>
  <sheetFormatPr defaultColWidth="12.5703125" defaultRowHeight="15.75" x14ac:dyDescent="0.25"/>
  <cols>
    <col min="1" max="1" width="4.7109375" style="1" customWidth="1"/>
    <col min="2" max="2" width="45.140625" style="2" customWidth="1"/>
    <col min="3" max="3" width="12.5703125" style="1" hidden="1" customWidth="1"/>
    <col min="4" max="4" width="12.5703125" style="3" customWidth="1"/>
    <col min="5" max="5" width="12.5703125" style="2" customWidth="1"/>
    <col min="6" max="7" width="12.5703125" style="3" customWidth="1"/>
    <col min="8" max="8" width="14.28515625" style="2" customWidth="1"/>
    <col min="9" max="9" width="13.5703125" style="2" customWidth="1"/>
    <col min="10" max="10" width="14.28515625" style="2" customWidth="1"/>
    <col min="11" max="11" width="15.28515625" style="2" customWidth="1"/>
    <col min="12" max="12" width="16.140625" style="2" customWidth="1"/>
    <col min="13" max="13" width="14.42578125" style="2" customWidth="1"/>
    <col min="14" max="14" width="14" style="2" customWidth="1"/>
    <col min="15" max="15" width="17.28515625" style="4" customWidth="1"/>
    <col min="16" max="16" width="16" style="5" customWidth="1"/>
    <col min="17" max="16384" width="12.5703125" style="2"/>
  </cols>
  <sheetData>
    <row r="1" spans="1:16" ht="29.1" customHeight="1" x14ac:dyDescent="0.25">
      <c r="M1" s="65" t="s">
        <v>0</v>
      </c>
      <c r="N1" s="65"/>
    </row>
    <row r="2" spans="1:16" s="6" customFormat="1" ht="13.5" customHeight="1" x14ac:dyDescent="0.2">
      <c r="B2" s="7" t="s">
        <v>1</v>
      </c>
      <c r="C2" s="7"/>
      <c r="D2" s="8"/>
      <c r="F2" s="56"/>
      <c r="G2" s="56"/>
      <c r="H2" s="56"/>
      <c r="I2" s="56"/>
      <c r="J2" s="2"/>
      <c r="K2" s="66" t="s">
        <v>1</v>
      </c>
      <c r="L2" s="66"/>
      <c r="O2" s="9"/>
      <c r="P2" s="10"/>
    </row>
    <row r="3" spans="1:16" ht="33.4" customHeight="1" x14ac:dyDescent="0.25">
      <c r="B3" s="7" t="s">
        <v>2</v>
      </c>
      <c r="C3" s="7"/>
      <c r="D3" s="1"/>
      <c r="E3" s="11" t="s">
        <v>3</v>
      </c>
      <c r="F3" s="12"/>
      <c r="G3" s="12"/>
      <c r="H3" s="56"/>
      <c r="I3" s="56"/>
      <c r="K3" s="56" t="s">
        <v>4</v>
      </c>
      <c r="L3" s="56"/>
      <c r="M3" s="6"/>
      <c r="N3" s="6"/>
    </row>
    <row r="4" spans="1:16" ht="13.5" customHeight="1" x14ac:dyDescent="0.25">
      <c r="B4" s="13"/>
      <c r="C4" s="3"/>
      <c r="F4" s="13"/>
      <c r="H4" s="14"/>
      <c r="I4" s="15"/>
      <c r="K4" s="16"/>
      <c r="L4" s="16"/>
      <c r="M4" s="6"/>
      <c r="N4" s="6"/>
    </row>
    <row r="5" spans="1:16" ht="13.5" customHeight="1" x14ac:dyDescent="0.25">
      <c r="B5" s="17" t="s">
        <v>5</v>
      </c>
      <c r="C5" s="18"/>
      <c r="F5" s="12"/>
      <c r="G5" s="12"/>
      <c r="H5" s="67"/>
      <c r="I5" s="67"/>
      <c r="J5" s="44"/>
      <c r="K5" s="69" t="s">
        <v>6</v>
      </c>
      <c r="L5" s="69"/>
      <c r="M5" s="6"/>
      <c r="N5" s="6"/>
    </row>
    <row r="6" spans="1:16" ht="13.5" customHeight="1" x14ac:dyDescent="0.25">
      <c r="B6" s="7" t="s">
        <v>7</v>
      </c>
      <c r="C6" s="7"/>
      <c r="F6" s="12"/>
      <c r="G6" s="12"/>
      <c r="H6" s="56"/>
      <c r="I6" s="56"/>
      <c r="K6" s="15" t="s">
        <v>7</v>
      </c>
      <c r="L6" s="15"/>
      <c r="M6" s="6"/>
      <c r="N6" s="6"/>
    </row>
    <row r="7" spans="1:16" ht="13.5" customHeight="1" x14ac:dyDescent="0.25">
      <c r="B7" s="1"/>
      <c r="C7" s="3"/>
      <c r="F7" s="1"/>
      <c r="H7" s="7"/>
      <c r="I7" s="15"/>
      <c r="K7" s="15"/>
      <c r="L7" s="15"/>
      <c r="M7" s="6"/>
      <c r="N7" s="6"/>
    </row>
    <row r="8" spans="1:16" ht="13.5" customHeight="1" x14ac:dyDescent="0.25">
      <c r="B8" s="57" t="s">
        <v>8</v>
      </c>
      <c r="C8" s="57"/>
      <c r="F8" s="19"/>
      <c r="G8" s="19"/>
      <c r="H8" s="57"/>
      <c r="I8" s="57"/>
      <c r="K8" s="57" t="s">
        <v>79</v>
      </c>
      <c r="L8" s="57"/>
      <c r="M8" s="6"/>
      <c r="N8" s="6"/>
    </row>
    <row r="9" spans="1:16" ht="12.75" customHeight="1" x14ac:dyDescent="0.25">
      <c r="B9" s="57"/>
      <c r="C9" s="57"/>
      <c r="H9" s="6"/>
      <c r="J9" s="12"/>
      <c r="K9" s="12"/>
      <c r="M9" s="6"/>
      <c r="N9" s="6"/>
    </row>
    <row r="10" spans="1:16" ht="12.75" customHeight="1" x14ac:dyDescent="0.25"/>
    <row r="11" spans="1:16" ht="22.35" customHeight="1" x14ac:dyDescent="0.3">
      <c r="A11" s="58" t="s">
        <v>80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6" ht="12.75" customHeight="1" x14ac:dyDescent="0.25"/>
    <row r="13" spans="1:16" s="1" customFormat="1" ht="18" customHeight="1" x14ac:dyDescent="0.2">
      <c r="A13" s="59" t="s">
        <v>9</v>
      </c>
      <c r="B13" s="59" t="s">
        <v>10</v>
      </c>
      <c r="C13" s="59" t="s">
        <v>11</v>
      </c>
      <c r="D13" s="59" t="s">
        <v>12</v>
      </c>
      <c r="E13" s="59" t="s">
        <v>13</v>
      </c>
      <c r="F13" s="59" t="s">
        <v>14</v>
      </c>
      <c r="G13" s="59" t="s">
        <v>15</v>
      </c>
      <c r="H13" s="59" t="s">
        <v>16</v>
      </c>
      <c r="I13" s="59" t="s">
        <v>17</v>
      </c>
      <c r="J13" s="59" t="s">
        <v>18</v>
      </c>
      <c r="K13" s="62" t="s">
        <v>19</v>
      </c>
      <c r="L13" s="64"/>
      <c r="M13" s="62" t="s">
        <v>20</v>
      </c>
      <c r="N13" s="64"/>
      <c r="O13" s="4"/>
      <c r="P13" s="4"/>
    </row>
    <row r="14" spans="1:16" s="1" customFormat="1" ht="27.75" customHeight="1" x14ac:dyDescent="0.2">
      <c r="A14" s="60"/>
      <c r="B14" s="60"/>
      <c r="C14" s="60"/>
      <c r="D14" s="61"/>
      <c r="E14" s="61"/>
      <c r="F14" s="60"/>
      <c r="G14" s="60"/>
      <c r="H14" s="61"/>
      <c r="I14" s="61"/>
      <c r="J14" s="61"/>
      <c r="K14" s="20" t="s">
        <v>21</v>
      </c>
      <c r="L14" s="20" t="s">
        <v>23</v>
      </c>
      <c r="M14" s="20" t="s">
        <v>81</v>
      </c>
      <c r="N14" s="20" t="s">
        <v>23</v>
      </c>
      <c r="O14" s="4"/>
      <c r="P14" s="4"/>
    </row>
    <row r="15" spans="1:16" s="1" customFormat="1" ht="22.5" customHeight="1" x14ac:dyDescent="0.2">
      <c r="A15" s="61"/>
      <c r="B15" s="61"/>
      <c r="C15" s="61"/>
      <c r="D15" s="22" t="s">
        <v>24</v>
      </c>
      <c r="E15" s="22" t="s">
        <v>25</v>
      </c>
      <c r="F15" s="61"/>
      <c r="G15" s="61"/>
      <c r="H15" s="22" t="s">
        <v>26</v>
      </c>
      <c r="I15" s="22" t="s">
        <v>26</v>
      </c>
      <c r="J15" s="22" t="s">
        <v>26</v>
      </c>
      <c r="K15" s="22" t="s">
        <v>25</v>
      </c>
      <c r="L15" s="22" t="s">
        <v>25</v>
      </c>
      <c r="M15" s="22" t="s">
        <v>26</v>
      </c>
      <c r="N15" s="22" t="s">
        <v>26</v>
      </c>
      <c r="O15" s="4"/>
      <c r="P15" s="4"/>
    </row>
    <row r="16" spans="1:16" s="26" customFormat="1" ht="16.5" customHeight="1" x14ac:dyDescent="0.25">
      <c r="A16" s="20"/>
      <c r="B16" s="20" t="s">
        <v>27</v>
      </c>
      <c r="C16" s="20"/>
      <c r="D16" s="20"/>
      <c r="E16" s="23">
        <v>16.576000000000001</v>
      </c>
      <c r="F16" s="20">
        <v>2015</v>
      </c>
      <c r="G16" s="20">
        <v>2019</v>
      </c>
      <c r="H16" s="23">
        <v>31.953664999999997</v>
      </c>
      <c r="I16" s="23">
        <v>31.953664999999997</v>
      </c>
      <c r="J16" s="23">
        <v>23.436664999999998</v>
      </c>
      <c r="K16" s="23">
        <v>16.580000000000002</v>
      </c>
      <c r="L16" s="23">
        <v>16.580000000000002</v>
      </c>
      <c r="M16" s="23">
        <v>23.436664999999998</v>
      </c>
      <c r="N16" s="23">
        <v>23.436664999999998</v>
      </c>
      <c r="O16" s="24"/>
      <c r="P16" s="25"/>
    </row>
    <row r="17" spans="1:16" ht="24" customHeight="1" x14ac:dyDescent="0.25">
      <c r="A17" s="20">
        <v>1</v>
      </c>
      <c r="B17" s="20" t="s">
        <v>28</v>
      </c>
      <c r="C17" s="20"/>
      <c r="D17" s="20" t="s">
        <v>29</v>
      </c>
      <c r="E17" s="23">
        <v>9.9</v>
      </c>
      <c r="F17" s="20">
        <v>2015</v>
      </c>
      <c r="G17" s="20">
        <v>2019</v>
      </c>
      <c r="H17" s="23">
        <v>22.273782999999998</v>
      </c>
      <c r="I17" s="23">
        <v>22.273782999999998</v>
      </c>
      <c r="J17" s="23">
        <v>13.756783</v>
      </c>
      <c r="K17" s="23">
        <v>9.9</v>
      </c>
      <c r="L17" s="23">
        <v>9.9</v>
      </c>
      <c r="M17" s="23">
        <v>13.756783</v>
      </c>
      <c r="N17" s="23">
        <v>13.756783</v>
      </c>
    </row>
    <row r="18" spans="1:16" ht="24" customHeight="1" x14ac:dyDescent="0.25">
      <c r="A18" s="22">
        <v>1</v>
      </c>
      <c r="B18" s="29" t="s">
        <v>82</v>
      </c>
      <c r="C18" s="22"/>
      <c r="D18" s="22" t="s">
        <v>29</v>
      </c>
      <c r="E18" s="30" t="s">
        <v>30</v>
      </c>
      <c r="F18" s="22">
        <v>2015</v>
      </c>
      <c r="G18" s="22">
        <v>2019</v>
      </c>
      <c r="H18" s="30">
        <v>2.5</v>
      </c>
      <c r="I18" s="30">
        <v>2.5</v>
      </c>
      <c r="J18" s="30">
        <v>0.5</v>
      </c>
      <c r="K18" s="30" t="s">
        <v>30</v>
      </c>
      <c r="L18" s="30" t="s">
        <v>30</v>
      </c>
      <c r="M18" s="30">
        <v>0.5</v>
      </c>
      <c r="N18" s="30">
        <v>0.5</v>
      </c>
    </row>
    <row r="19" spans="1:16" ht="24" customHeight="1" x14ac:dyDescent="0.25">
      <c r="A19" s="22">
        <v>2</v>
      </c>
      <c r="B19" s="29" t="s">
        <v>31</v>
      </c>
      <c r="C19" s="22"/>
      <c r="D19" s="22" t="s">
        <v>29</v>
      </c>
      <c r="E19" s="30" t="s">
        <v>30</v>
      </c>
      <c r="F19" s="22">
        <v>2015</v>
      </c>
      <c r="G19" s="22">
        <v>2015</v>
      </c>
      <c r="H19" s="30">
        <v>0.24</v>
      </c>
      <c r="I19" s="30">
        <v>0.24</v>
      </c>
      <c r="J19" s="30">
        <v>0.24</v>
      </c>
      <c r="K19" s="30" t="s">
        <v>30</v>
      </c>
      <c r="L19" s="30" t="s">
        <v>30</v>
      </c>
      <c r="M19" s="30">
        <v>0.24</v>
      </c>
      <c r="N19" s="30">
        <v>0.24</v>
      </c>
    </row>
    <row r="20" spans="1:16" ht="24" customHeight="1" x14ac:dyDescent="0.25">
      <c r="A20" s="22">
        <v>3</v>
      </c>
      <c r="B20" s="31" t="s">
        <v>32</v>
      </c>
      <c r="C20" s="32"/>
      <c r="D20" s="22" t="s">
        <v>29</v>
      </c>
      <c r="E20" s="30">
        <v>0.4</v>
      </c>
      <c r="F20" s="22">
        <v>2015</v>
      </c>
      <c r="G20" s="22">
        <v>2015</v>
      </c>
      <c r="H20" s="30">
        <v>0.86699999999999999</v>
      </c>
      <c r="I20" s="30">
        <v>0.86699999999999999</v>
      </c>
      <c r="J20" s="30">
        <v>0.87</v>
      </c>
      <c r="K20" s="30">
        <v>0.4</v>
      </c>
      <c r="L20" s="30">
        <v>0.4</v>
      </c>
      <c r="M20" s="30">
        <v>0.87</v>
      </c>
      <c r="N20" s="30">
        <v>0.87</v>
      </c>
    </row>
    <row r="21" spans="1:16" ht="24" customHeight="1" x14ac:dyDescent="0.25">
      <c r="A21" s="22">
        <v>4</v>
      </c>
      <c r="B21" s="31" t="s">
        <v>33</v>
      </c>
      <c r="C21" s="32"/>
      <c r="D21" s="22" t="s">
        <v>29</v>
      </c>
      <c r="E21" s="30">
        <v>2</v>
      </c>
      <c r="F21" s="22">
        <v>2015</v>
      </c>
      <c r="G21" s="22">
        <v>2015</v>
      </c>
      <c r="H21" s="30">
        <v>2.66</v>
      </c>
      <c r="I21" s="30">
        <v>2.66</v>
      </c>
      <c r="J21" s="30">
        <v>2.66</v>
      </c>
      <c r="K21" s="30">
        <v>2</v>
      </c>
      <c r="L21" s="30">
        <v>2</v>
      </c>
      <c r="M21" s="30">
        <v>2.66</v>
      </c>
      <c r="N21" s="30">
        <v>2.66</v>
      </c>
    </row>
    <row r="22" spans="1:16" ht="24" customHeight="1" x14ac:dyDescent="0.25">
      <c r="A22" s="22">
        <v>5</v>
      </c>
      <c r="B22" s="31" t="s">
        <v>34</v>
      </c>
      <c r="C22" s="32"/>
      <c r="D22" s="22" t="s">
        <v>29</v>
      </c>
      <c r="E22" s="30">
        <v>0.8</v>
      </c>
      <c r="F22" s="22">
        <v>2015</v>
      </c>
      <c r="G22" s="22">
        <v>2015</v>
      </c>
      <c r="H22" s="30">
        <v>1.4489999999999998</v>
      </c>
      <c r="I22" s="30">
        <v>1.4489999999999998</v>
      </c>
      <c r="J22" s="30">
        <v>1.4490000000000001</v>
      </c>
      <c r="K22" s="30">
        <v>0.8</v>
      </c>
      <c r="L22" s="30">
        <v>0.8</v>
      </c>
      <c r="M22" s="30">
        <v>1.4490000000000001</v>
      </c>
      <c r="N22" s="30">
        <v>1.4490000000000001</v>
      </c>
    </row>
    <row r="23" spans="1:16" ht="24" customHeight="1" x14ac:dyDescent="0.25">
      <c r="A23" s="22">
        <v>6</v>
      </c>
      <c r="B23" s="31" t="s">
        <v>35</v>
      </c>
      <c r="C23" s="32"/>
      <c r="D23" s="22" t="s">
        <v>29</v>
      </c>
      <c r="E23" s="30">
        <v>0.4</v>
      </c>
      <c r="F23" s="22">
        <v>2015</v>
      </c>
      <c r="G23" s="22">
        <v>2015</v>
      </c>
      <c r="H23" s="30">
        <v>0.4</v>
      </c>
      <c r="I23" s="30">
        <v>0.4</v>
      </c>
      <c r="J23" s="30">
        <v>0.4</v>
      </c>
      <c r="K23" s="30">
        <v>0.4</v>
      </c>
      <c r="L23" s="30">
        <v>0.4</v>
      </c>
      <c r="M23" s="30">
        <v>0.4</v>
      </c>
      <c r="N23" s="30">
        <v>0.4</v>
      </c>
    </row>
    <row r="24" spans="1:16" s="36" customFormat="1" ht="24" customHeight="1" x14ac:dyDescent="0.25">
      <c r="A24" s="22">
        <v>7</v>
      </c>
      <c r="B24" s="33" t="s">
        <v>36</v>
      </c>
      <c r="C24" s="27"/>
      <c r="D24" s="22" t="s">
        <v>29</v>
      </c>
      <c r="E24" s="28">
        <v>4.3</v>
      </c>
      <c r="F24" s="22">
        <v>2015</v>
      </c>
      <c r="G24" s="22">
        <v>2016</v>
      </c>
      <c r="H24" s="28">
        <v>10.68</v>
      </c>
      <c r="I24" s="28">
        <v>10.68</v>
      </c>
      <c r="J24" s="30">
        <v>4.16</v>
      </c>
      <c r="K24" s="30">
        <v>4.3</v>
      </c>
      <c r="L24" s="30">
        <v>4.3</v>
      </c>
      <c r="M24" s="30">
        <v>4.16</v>
      </c>
      <c r="N24" s="30">
        <v>4.16</v>
      </c>
      <c r="O24" s="34"/>
      <c r="P24" s="35"/>
    </row>
    <row r="25" spans="1:16" ht="24" customHeight="1" x14ac:dyDescent="0.2">
      <c r="A25" s="22">
        <v>8</v>
      </c>
      <c r="B25" s="33" t="s">
        <v>38</v>
      </c>
      <c r="C25" s="27"/>
      <c r="D25" s="27" t="s">
        <v>29</v>
      </c>
      <c r="E25" s="28">
        <v>2</v>
      </c>
      <c r="F25" s="27">
        <v>2015</v>
      </c>
      <c r="G25" s="27">
        <v>2015</v>
      </c>
      <c r="H25" s="28">
        <v>3.2980260000000001</v>
      </c>
      <c r="I25" s="28">
        <v>3.2980260000000001</v>
      </c>
      <c r="J25" s="28">
        <v>3.2980260000000001</v>
      </c>
      <c r="K25" s="28">
        <v>2</v>
      </c>
      <c r="L25" s="28">
        <v>2</v>
      </c>
      <c r="M25" s="28">
        <v>3.2980260000000001</v>
      </c>
      <c r="N25" s="28">
        <v>3.2980260000000001</v>
      </c>
      <c r="P25" s="4"/>
    </row>
    <row r="26" spans="1:16" ht="24" customHeight="1" x14ac:dyDescent="0.2">
      <c r="A26" s="22">
        <v>9</v>
      </c>
      <c r="B26" s="33" t="s">
        <v>39</v>
      </c>
      <c r="C26" s="27"/>
      <c r="D26" s="27" t="s">
        <v>29</v>
      </c>
      <c r="E26" s="28" t="s">
        <v>30</v>
      </c>
      <c r="F26" s="27">
        <v>2015</v>
      </c>
      <c r="G26" s="27">
        <v>2015</v>
      </c>
      <c r="H26" s="28">
        <v>0.179757</v>
      </c>
      <c r="I26" s="28">
        <v>0.179757</v>
      </c>
      <c r="J26" s="28">
        <v>0.179757</v>
      </c>
      <c r="K26" s="28" t="s">
        <v>30</v>
      </c>
      <c r="L26" s="28" t="s">
        <v>30</v>
      </c>
      <c r="M26" s="28">
        <v>0.179757</v>
      </c>
      <c r="N26" s="28">
        <v>0.179757</v>
      </c>
      <c r="P26" s="4"/>
    </row>
    <row r="27" spans="1:16" ht="24" customHeight="1" x14ac:dyDescent="0.2">
      <c r="A27" s="20">
        <v>2</v>
      </c>
      <c r="B27" s="20" t="s">
        <v>43</v>
      </c>
      <c r="C27" s="20"/>
      <c r="D27" s="20" t="s">
        <v>29</v>
      </c>
      <c r="E27" s="23">
        <v>6.676000000000001</v>
      </c>
      <c r="F27" s="20">
        <v>2015</v>
      </c>
      <c r="G27" s="20">
        <v>2015</v>
      </c>
      <c r="H27" s="23">
        <v>9.6798819999999992</v>
      </c>
      <c r="I27" s="23">
        <v>9.6798819999999992</v>
      </c>
      <c r="J27" s="23">
        <v>9.6798819999999992</v>
      </c>
      <c r="K27" s="23">
        <v>6.6800000000000015</v>
      </c>
      <c r="L27" s="23">
        <v>6.6800000000000015</v>
      </c>
      <c r="M27" s="23">
        <v>9.6798819999999992</v>
      </c>
      <c r="N27" s="23">
        <v>9.6798819999999992</v>
      </c>
      <c r="P27" s="4"/>
    </row>
    <row r="28" spans="1:16" ht="24" customHeight="1" x14ac:dyDescent="0.2">
      <c r="A28" s="38" t="s">
        <v>44</v>
      </c>
      <c r="B28" s="31" t="s">
        <v>45</v>
      </c>
      <c r="C28" s="32"/>
      <c r="D28" s="22" t="s">
        <v>29</v>
      </c>
      <c r="E28" s="30">
        <v>0.3</v>
      </c>
      <c r="F28" s="22">
        <v>2015</v>
      </c>
      <c r="G28" s="22">
        <v>2015</v>
      </c>
      <c r="H28" s="28">
        <v>0.59</v>
      </c>
      <c r="I28" s="30">
        <v>0.59</v>
      </c>
      <c r="J28" s="30">
        <v>0.59</v>
      </c>
      <c r="K28" s="30">
        <v>0.3</v>
      </c>
      <c r="L28" s="30">
        <v>0.3</v>
      </c>
      <c r="M28" s="30">
        <v>0.59</v>
      </c>
      <c r="N28" s="30">
        <v>0.59</v>
      </c>
      <c r="O28" s="39"/>
      <c r="P28" s="4"/>
    </row>
    <row r="29" spans="1:16" ht="24" customHeight="1" x14ac:dyDescent="0.2">
      <c r="A29" s="38" t="s">
        <v>46</v>
      </c>
      <c r="B29" s="31" t="s">
        <v>48</v>
      </c>
      <c r="C29" s="32"/>
      <c r="D29" s="22" t="s">
        <v>29</v>
      </c>
      <c r="E29" s="30">
        <v>0.8</v>
      </c>
      <c r="F29" s="22">
        <v>2015</v>
      </c>
      <c r="G29" s="22">
        <v>2015</v>
      </c>
      <c r="H29" s="28">
        <v>2.71</v>
      </c>
      <c r="I29" s="30">
        <v>2.71</v>
      </c>
      <c r="J29" s="30">
        <v>2.71</v>
      </c>
      <c r="K29" s="30">
        <v>0.8</v>
      </c>
      <c r="L29" s="30">
        <v>0.8</v>
      </c>
      <c r="M29" s="30">
        <v>2.71</v>
      </c>
      <c r="N29" s="30">
        <v>2.71</v>
      </c>
      <c r="O29" s="39"/>
      <c r="P29" s="4"/>
    </row>
    <row r="30" spans="1:16" s="5" customFormat="1" ht="24" customHeight="1" x14ac:dyDescent="0.25">
      <c r="A30" s="38" t="s">
        <v>47</v>
      </c>
      <c r="B30" s="31" t="s">
        <v>52</v>
      </c>
      <c r="C30" s="32"/>
      <c r="D30" s="22" t="s">
        <v>29</v>
      </c>
      <c r="E30" s="30">
        <v>1.4</v>
      </c>
      <c r="F30" s="22">
        <v>2015</v>
      </c>
      <c r="G30" s="22">
        <v>2015</v>
      </c>
      <c r="H30" s="28">
        <v>1.37</v>
      </c>
      <c r="I30" s="30">
        <v>1.37</v>
      </c>
      <c r="J30" s="30">
        <v>1.37</v>
      </c>
      <c r="K30" s="30">
        <v>1.4</v>
      </c>
      <c r="L30" s="30">
        <v>1.4</v>
      </c>
      <c r="M30" s="30">
        <v>1.37</v>
      </c>
      <c r="N30" s="30">
        <v>1.37</v>
      </c>
      <c r="O30" s="39"/>
      <c r="P30" s="4"/>
    </row>
    <row r="31" spans="1:16" s="5" customFormat="1" ht="24" customHeight="1" x14ac:dyDescent="0.25">
      <c r="A31" s="38" t="s">
        <v>49</v>
      </c>
      <c r="B31" s="31" t="s">
        <v>54</v>
      </c>
      <c r="C31" s="32"/>
      <c r="D31" s="22" t="s">
        <v>29</v>
      </c>
      <c r="E31" s="30">
        <v>1.9319999999999999</v>
      </c>
      <c r="F31" s="22">
        <v>2015</v>
      </c>
      <c r="G31" s="22">
        <v>2015</v>
      </c>
      <c r="H31" s="28">
        <v>1.93</v>
      </c>
      <c r="I31" s="30">
        <v>1.93</v>
      </c>
      <c r="J31" s="30">
        <v>1.93</v>
      </c>
      <c r="K31" s="30">
        <v>1.9319999999999999</v>
      </c>
      <c r="L31" s="30">
        <v>1.9319999999999999</v>
      </c>
      <c r="M31" s="30">
        <v>1.93</v>
      </c>
      <c r="N31" s="30">
        <v>1.93</v>
      </c>
      <c r="O31" s="39"/>
      <c r="P31" s="4"/>
    </row>
    <row r="32" spans="1:16" s="5" customFormat="1" ht="24" customHeight="1" x14ac:dyDescent="0.25">
      <c r="A32" s="40" t="s">
        <v>50</v>
      </c>
      <c r="B32" s="33" t="s">
        <v>68</v>
      </c>
      <c r="C32" s="27"/>
      <c r="D32" s="27" t="s">
        <v>29</v>
      </c>
      <c r="E32" s="28">
        <v>0.25</v>
      </c>
      <c r="F32" s="27">
        <v>2015</v>
      </c>
      <c r="G32" s="27">
        <v>2015</v>
      </c>
      <c r="H32" s="28">
        <v>0.79847199999999996</v>
      </c>
      <c r="I32" s="30">
        <v>0.79847199999999996</v>
      </c>
      <c r="J32" s="30">
        <v>0.79847199999999996</v>
      </c>
      <c r="K32" s="28">
        <v>0.25</v>
      </c>
      <c r="L32" s="28">
        <v>0.25</v>
      </c>
      <c r="M32" s="28">
        <v>0.79847199999999996</v>
      </c>
      <c r="N32" s="28">
        <v>0.79847199999999996</v>
      </c>
      <c r="O32" s="4"/>
      <c r="P32" s="4"/>
    </row>
    <row r="33" spans="1:16" s="5" customFormat="1" ht="24" customHeight="1" x14ac:dyDescent="0.25">
      <c r="A33" s="40" t="s">
        <v>51</v>
      </c>
      <c r="B33" s="33" t="s">
        <v>69</v>
      </c>
      <c r="C33" s="27"/>
      <c r="D33" s="27" t="s">
        <v>29</v>
      </c>
      <c r="E33" s="28">
        <v>3.5000000000000003E-2</v>
      </c>
      <c r="F33" s="27">
        <v>2015</v>
      </c>
      <c r="G33" s="27">
        <v>2015</v>
      </c>
      <c r="H33" s="28">
        <v>6.7066000000000001E-2</v>
      </c>
      <c r="I33" s="30">
        <v>6.7066000000000001E-2</v>
      </c>
      <c r="J33" s="30">
        <v>6.7066000000000001E-2</v>
      </c>
      <c r="K33" s="28">
        <v>3.5000000000000003E-2</v>
      </c>
      <c r="L33" s="28">
        <v>3.5000000000000003E-2</v>
      </c>
      <c r="M33" s="28">
        <v>6.7066000000000001E-2</v>
      </c>
      <c r="N33" s="28">
        <v>6.7066000000000001E-2</v>
      </c>
      <c r="O33" s="4"/>
      <c r="P33" s="4"/>
    </row>
    <row r="34" spans="1:16" s="5" customFormat="1" ht="24" customHeight="1" x14ac:dyDescent="0.25">
      <c r="A34" s="40" t="s">
        <v>53</v>
      </c>
      <c r="B34" s="33" t="s">
        <v>70</v>
      </c>
      <c r="C34" s="27"/>
      <c r="D34" s="27" t="s">
        <v>29</v>
      </c>
      <c r="E34" s="28">
        <v>7.0000000000000007E-2</v>
      </c>
      <c r="F34" s="27">
        <v>2015</v>
      </c>
      <c r="G34" s="27">
        <v>2015</v>
      </c>
      <c r="H34" s="28">
        <v>0.12723499999999999</v>
      </c>
      <c r="I34" s="30">
        <v>0.12723499999999999</v>
      </c>
      <c r="J34" s="30">
        <v>0.12723499999999999</v>
      </c>
      <c r="K34" s="28">
        <v>7.0000000000000007E-2</v>
      </c>
      <c r="L34" s="28">
        <v>7.0000000000000007E-2</v>
      </c>
      <c r="M34" s="28">
        <v>0.12723499999999999</v>
      </c>
      <c r="N34" s="28">
        <v>0.12723499999999999</v>
      </c>
      <c r="O34" s="4"/>
      <c r="P34" s="4"/>
    </row>
    <row r="35" spans="1:16" s="5" customFormat="1" ht="24" customHeight="1" x14ac:dyDescent="0.25">
      <c r="A35" s="40" t="s">
        <v>55</v>
      </c>
      <c r="B35" s="33" t="s">
        <v>71</v>
      </c>
      <c r="C35" s="27"/>
      <c r="D35" s="27" t="s">
        <v>29</v>
      </c>
      <c r="E35" s="28">
        <v>0.45600000000000002</v>
      </c>
      <c r="F35" s="27">
        <v>2015</v>
      </c>
      <c r="G35" s="27">
        <v>2015</v>
      </c>
      <c r="H35" s="28">
        <v>7.7799999999999994E-2</v>
      </c>
      <c r="I35" s="30">
        <v>7.7799999999999994E-2</v>
      </c>
      <c r="J35" s="30">
        <v>7.7799999999999994E-2</v>
      </c>
      <c r="K35" s="28">
        <v>0.45600000000000002</v>
      </c>
      <c r="L35" s="28">
        <v>0.45600000000000002</v>
      </c>
      <c r="M35" s="28">
        <v>7.7799999999999994E-2</v>
      </c>
      <c r="N35" s="28">
        <v>7.7799999999999994E-2</v>
      </c>
      <c r="O35" s="4"/>
      <c r="P35" s="4"/>
    </row>
    <row r="36" spans="1:16" s="5" customFormat="1" ht="24" customHeight="1" x14ac:dyDescent="0.25">
      <c r="A36" s="40" t="s">
        <v>57</v>
      </c>
      <c r="B36" s="33" t="s">
        <v>72</v>
      </c>
      <c r="C36" s="27"/>
      <c r="D36" s="27" t="s">
        <v>29</v>
      </c>
      <c r="E36" s="28">
        <v>1.0209999999999999</v>
      </c>
      <c r="F36" s="27">
        <v>2015</v>
      </c>
      <c r="G36" s="27">
        <v>2015</v>
      </c>
      <c r="H36" s="28">
        <v>1.6033090000000001</v>
      </c>
      <c r="I36" s="30">
        <v>1.6033090000000001</v>
      </c>
      <c r="J36" s="30">
        <v>1.6033090000000001</v>
      </c>
      <c r="K36" s="28">
        <v>1.0209999999999999</v>
      </c>
      <c r="L36" s="28">
        <v>1.0209999999999999</v>
      </c>
      <c r="M36" s="28">
        <v>1.6033090000000001</v>
      </c>
      <c r="N36" s="28">
        <v>1.6033090000000001</v>
      </c>
      <c r="O36" s="4"/>
      <c r="P36" s="4"/>
    </row>
    <row r="37" spans="1:16" s="5" customFormat="1" ht="24" customHeight="1" x14ac:dyDescent="0.25">
      <c r="A37" s="38" t="s">
        <v>59</v>
      </c>
      <c r="B37" s="31" t="s">
        <v>73</v>
      </c>
      <c r="C37" s="32"/>
      <c r="D37" s="22" t="s">
        <v>29</v>
      </c>
      <c r="E37" s="30">
        <v>7.1999999999999995E-2</v>
      </c>
      <c r="F37" s="22">
        <v>2015</v>
      </c>
      <c r="G37" s="22">
        <v>2015</v>
      </c>
      <c r="H37" s="28">
        <v>7.0000000000000007E-2</v>
      </c>
      <c r="I37" s="30">
        <v>7.0000000000000007E-2</v>
      </c>
      <c r="J37" s="30">
        <v>7.0000000000000007E-2</v>
      </c>
      <c r="K37" s="30">
        <v>7.1999999999999995E-2</v>
      </c>
      <c r="L37" s="30">
        <v>7.1999999999999995E-2</v>
      </c>
      <c r="M37" s="30">
        <v>7.0000000000000007E-2</v>
      </c>
      <c r="N37" s="30">
        <v>7.0000000000000007E-2</v>
      </c>
      <c r="O37" s="39"/>
      <c r="P37" s="4"/>
    </row>
    <row r="38" spans="1:16" s="5" customFormat="1" ht="24" customHeight="1" x14ac:dyDescent="0.25">
      <c r="A38" s="38" t="s">
        <v>61</v>
      </c>
      <c r="B38" s="31" t="s">
        <v>70</v>
      </c>
      <c r="C38" s="32"/>
      <c r="D38" s="22" t="s">
        <v>29</v>
      </c>
      <c r="E38" s="30">
        <v>5.3999999999999999E-2</v>
      </c>
      <c r="F38" s="22">
        <v>2015</v>
      </c>
      <c r="G38" s="22">
        <v>2015</v>
      </c>
      <c r="H38" s="28">
        <v>0.05</v>
      </c>
      <c r="I38" s="30">
        <v>0.05</v>
      </c>
      <c r="J38" s="30">
        <v>0.05</v>
      </c>
      <c r="K38" s="30">
        <v>5.3999999999999999E-2</v>
      </c>
      <c r="L38" s="30">
        <v>5.3999999999999999E-2</v>
      </c>
      <c r="M38" s="30">
        <v>0.05</v>
      </c>
      <c r="N38" s="30">
        <v>0.05</v>
      </c>
      <c r="O38" s="39"/>
    </row>
    <row r="39" spans="1:16" s="5" customFormat="1" ht="24" customHeight="1" x14ac:dyDescent="0.25">
      <c r="A39" s="38" t="s">
        <v>63</v>
      </c>
      <c r="B39" s="31" t="s">
        <v>70</v>
      </c>
      <c r="C39" s="32"/>
      <c r="D39" s="22" t="s">
        <v>29</v>
      </c>
      <c r="E39" s="30">
        <v>0.28599999999999998</v>
      </c>
      <c r="F39" s="22">
        <v>2015</v>
      </c>
      <c r="G39" s="22">
        <v>2015</v>
      </c>
      <c r="H39" s="28">
        <v>0.28599999999999998</v>
      </c>
      <c r="I39" s="30">
        <v>0.28599999999999998</v>
      </c>
      <c r="J39" s="30">
        <v>0.28599999999999998</v>
      </c>
      <c r="K39" s="30">
        <v>0.28999999999999998</v>
      </c>
      <c r="L39" s="30">
        <v>0.28999999999999998</v>
      </c>
      <c r="M39" s="30">
        <v>0.28599999999999998</v>
      </c>
      <c r="N39" s="30">
        <v>0.28599999999999998</v>
      </c>
      <c r="O39" s="39"/>
    </row>
    <row r="40" spans="1:16" s="5" customFormat="1" ht="18.75" customHeight="1" x14ac:dyDescent="0.25">
      <c r="A40" s="1"/>
      <c r="B40" s="41" t="s">
        <v>74</v>
      </c>
      <c r="C40" s="42"/>
      <c r="D40" s="42"/>
      <c r="E40" s="42"/>
      <c r="F40" s="42"/>
      <c r="G40" s="1"/>
      <c r="H40" s="43"/>
      <c r="I40" s="43"/>
      <c r="J40" s="43"/>
      <c r="K40" s="1"/>
      <c r="L40" s="1"/>
      <c r="M40" s="1"/>
      <c r="N40" s="1"/>
      <c r="O40" s="4"/>
    </row>
    <row r="41" spans="1:16" s="5" customFormat="1" ht="14.25" customHeight="1" x14ac:dyDescent="0.25">
      <c r="A41" s="1"/>
      <c r="B41" s="55" t="s">
        <v>75</v>
      </c>
      <c r="C41" s="55"/>
      <c r="D41" s="55"/>
      <c r="E41" s="55"/>
      <c r="F41" s="42"/>
      <c r="G41" s="1"/>
      <c r="H41" s="43"/>
      <c r="I41" s="43"/>
      <c r="J41" s="43"/>
      <c r="K41" s="1"/>
      <c r="L41" s="1"/>
      <c r="M41" s="1"/>
      <c r="N41" s="1"/>
      <c r="O41" s="4"/>
    </row>
    <row r="42" spans="1:16" s="5" customFormat="1" ht="14.25" customHeight="1" x14ac:dyDescent="0.25">
      <c r="A42" s="1"/>
      <c r="B42" s="55" t="s">
        <v>76</v>
      </c>
      <c r="C42" s="55"/>
      <c r="D42" s="55"/>
      <c r="E42" s="55"/>
      <c r="F42" s="55"/>
      <c r="G42" s="55"/>
      <c r="H42" s="43"/>
      <c r="I42" s="43"/>
      <c r="J42" s="43"/>
      <c r="K42" s="43"/>
      <c r="L42" s="1"/>
      <c r="M42" s="1"/>
      <c r="N42" s="2"/>
      <c r="O42" s="4"/>
    </row>
    <row r="43" spans="1:16" s="5" customFormat="1" ht="14.25" customHeight="1" x14ac:dyDescent="0.25">
      <c r="A43" s="1"/>
      <c r="B43" s="41" t="s">
        <v>77</v>
      </c>
      <c r="C43" s="42"/>
      <c r="D43" s="42"/>
      <c r="E43" s="42"/>
      <c r="F43" s="42"/>
      <c r="G43" s="1"/>
      <c r="H43" s="45"/>
      <c r="I43" s="43"/>
      <c r="J43" s="43"/>
      <c r="K43" s="1"/>
      <c r="L43" s="1"/>
      <c r="M43" s="1"/>
      <c r="N43" s="2"/>
      <c r="O43" s="4"/>
    </row>
    <row r="44" spans="1:16" s="5" customFormat="1" ht="12.75" customHeight="1" x14ac:dyDescent="0.25">
      <c r="A44" s="1"/>
      <c r="B44" s="41"/>
      <c r="C44" s="42"/>
      <c r="D44" s="42"/>
      <c r="E44" s="42"/>
      <c r="F44" s="42"/>
      <c r="G44" s="1"/>
      <c r="H44" s="43"/>
      <c r="I44" s="43"/>
      <c r="J44" s="43"/>
      <c r="K44" s="1"/>
      <c r="L44" s="1"/>
      <c r="M44" s="1"/>
      <c r="N44" s="2"/>
      <c r="O44" s="4"/>
    </row>
    <row r="45" spans="1:16" ht="14.25" customHeight="1" x14ac:dyDescent="0.25">
      <c r="B45" s="55" t="s">
        <v>78</v>
      </c>
      <c r="C45" s="55"/>
      <c r="D45" s="55"/>
      <c r="E45" s="55"/>
      <c r="F45" s="42"/>
      <c r="G45" s="1"/>
      <c r="H45" s="43"/>
      <c r="I45" s="43"/>
      <c r="J45" s="43"/>
      <c r="K45" s="1"/>
      <c r="L45" s="1"/>
      <c r="M45" s="1"/>
    </row>
    <row r="46" spans="1:16" ht="12.75" customHeight="1" x14ac:dyDescent="0.25"/>
    <row r="47" spans="1:16" ht="12.75" customHeight="1" x14ac:dyDescent="0.25"/>
    <row r="48" spans="1:16" ht="12.75" customHeight="1" x14ac:dyDescent="0.25"/>
    <row r="49" spans="2:8" ht="12.75" customHeight="1" x14ac:dyDescent="0.25"/>
    <row r="50" spans="2:8" ht="12.75" customHeight="1" x14ac:dyDescent="0.25">
      <c r="B50" s="19"/>
      <c r="C50" s="7"/>
      <c r="D50" s="15"/>
      <c r="E50" s="19"/>
      <c r="F50" s="15"/>
      <c r="G50" s="15"/>
      <c r="H50" s="19"/>
    </row>
    <row r="51" spans="2:8" ht="12.75" customHeight="1" x14ac:dyDescent="0.25">
      <c r="B51" s="19"/>
      <c r="C51" s="7"/>
      <c r="D51" s="15"/>
      <c r="E51" s="19"/>
      <c r="F51" s="15"/>
      <c r="G51" s="15"/>
      <c r="H51" s="19"/>
    </row>
  </sheetData>
  <sheetProtection selectLockedCells="1" selectUnlockedCells="1"/>
  <mergeCells count="29">
    <mergeCell ref="M1:N1"/>
    <mergeCell ref="F2:G2"/>
    <mergeCell ref="H2:I2"/>
    <mergeCell ref="K2:L2"/>
    <mergeCell ref="H3:I3"/>
    <mergeCell ref="K3:L3"/>
    <mergeCell ref="H5:I5"/>
    <mergeCell ref="K5:L5"/>
    <mergeCell ref="H6:I6"/>
    <mergeCell ref="B8:C8"/>
    <mergeCell ref="H8:I8"/>
    <mergeCell ref="K8:L8"/>
    <mergeCell ref="B9:C9"/>
    <mergeCell ref="A11:N11"/>
    <mergeCell ref="A13:A15"/>
    <mergeCell ref="B13:B15"/>
    <mergeCell ref="C13:C15"/>
    <mergeCell ref="D13:D14"/>
    <mergeCell ref="E13:E14"/>
    <mergeCell ref="F13:F15"/>
    <mergeCell ref="G13:G15"/>
    <mergeCell ref="H13:H14"/>
    <mergeCell ref="B45:E45"/>
    <mergeCell ref="I13:I14"/>
    <mergeCell ref="J13:J14"/>
    <mergeCell ref="K13:L13"/>
    <mergeCell ref="M13:N13"/>
    <mergeCell ref="B41:E41"/>
    <mergeCell ref="B42:G42"/>
  </mergeCells>
  <pageMargins left="0.7" right="0.7" top="0.75" bottom="0.75" header="0.51180555555555551" footer="0.51180555555555551"/>
  <pageSetup paperSize="9" scale="66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80" zoomScaleSheetLayoutView="100" workbookViewId="0">
      <selection activeCell="I22" sqref="I22"/>
    </sheetView>
  </sheetViews>
  <sheetFormatPr defaultColWidth="12.5703125" defaultRowHeight="15.75" x14ac:dyDescent="0.25"/>
  <cols>
    <col min="1" max="1" width="4.7109375" style="1" customWidth="1"/>
    <col min="2" max="2" width="45.140625" style="2" customWidth="1"/>
    <col min="3" max="3" width="12.5703125" style="1" hidden="1" customWidth="1"/>
    <col min="4" max="4" width="12.5703125" style="3" customWidth="1"/>
    <col min="5" max="5" width="12.7109375" style="2" customWidth="1"/>
    <col min="6" max="7" width="12.5703125" style="3" customWidth="1"/>
    <col min="8" max="8" width="14.28515625" style="2" customWidth="1"/>
    <col min="9" max="9" width="13.42578125" style="2" customWidth="1"/>
    <col min="10" max="10" width="14.28515625" style="2" customWidth="1"/>
    <col min="11" max="11" width="15.28515625" style="2" customWidth="1"/>
    <col min="12" max="12" width="16.140625" style="2" customWidth="1"/>
    <col min="13" max="13" width="14.42578125" style="2" customWidth="1"/>
    <col min="14" max="14" width="14" style="2" customWidth="1"/>
    <col min="15" max="15" width="17.28515625" style="4" customWidth="1"/>
    <col min="16" max="16" width="16" style="5" customWidth="1"/>
    <col min="17" max="16384" width="12.5703125" style="2"/>
  </cols>
  <sheetData>
    <row r="1" spans="1:16" ht="29.1" customHeight="1" x14ac:dyDescent="0.25">
      <c r="M1" s="65" t="s">
        <v>0</v>
      </c>
      <c r="N1" s="65"/>
    </row>
    <row r="2" spans="1:16" s="6" customFormat="1" ht="13.5" customHeight="1" x14ac:dyDescent="0.2">
      <c r="B2" s="7" t="s">
        <v>1</v>
      </c>
      <c r="C2" s="7"/>
      <c r="D2" s="8"/>
      <c r="F2" s="56"/>
      <c r="G2" s="56"/>
      <c r="H2" s="56"/>
      <c r="I2" s="56"/>
      <c r="J2" s="2"/>
      <c r="K2" s="66" t="s">
        <v>1</v>
      </c>
      <c r="L2" s="66"/>
      <c r="O2" s="9"/>
      <c r="P2" s="10"/>
    </row>
    <row r="3" spans="1:16" ht="33.4" customHeight="1" x14ac:dyDescent="0.25">
      <c r="B3" s="7" t="s">
        <v>2</v>
      </c>
      <c r="C3" s="7"/>
      <c r="D3" s="1"/>
      <c r="E3" s="11" t="s">
        <v>3</v>
      </c>
      <c r="F3" s="12"/>
      <c r="G3" s="12"/>
      <c r="H3" s="56"/>
      <c r="I3" s="56"/>
      <c r="K3" s="56" t="s">
        <v>4</v>
      </c>
      <c r="L3" s="56"/>
      <c r="M3" s="6"/>
      <c r="N3" s="6"/>
    </row>
    <row r="4" spans="1:16" ht="13.5" customHeight="1" x14ac:dyDescent="0.25">
      <c r="B4" s="13"/>
      <c r="C4" s="3"/>
      <c r="F4" s="13"/>
      <c r="H4" s="14"/>
      <c r="I4" s="15"/>
      <c r="K4" s="16"/>
      <c r="L4" s="16"/>
      <c r="M4" s="6"/>
      <c r="N4" s="6"/>
    </row>
    <row r="5" spans="1:16" ht="13.5" customHeight="1" x14ac:dyDescent="0.25">
      <c r="B5" s="17" t="s">
        <v>5</v>
      </c>
      <c r="C5" s="18"/>
      <c r="F5" s="12"/>
      <c r="G5" s="12"/>
      <c r="H5" s="67"/>
      <c r="I5" s="67"/>
      <c r="J5" s="44"/>
      <c r="K5" s="69" t="s">
        <v>6</v>
      </c>
      <c r="L5" s="69"/>
      <c r="M5" s="6"/>
      <c r="N5" s="6"/>
    </row>
    <row r="6" spans="1:16" ht="13.5" customHeight="1" x14ac:dyDescent="0.25">
      <c r="B6" s="7" t="s">
        <v>7</v>
      </c>
      <c r="C6" s="7"/>
      <c r="F6" s="12"/>
      <c r="G6" s="12"/>
      <c r="H6" s="56"/>
      <c r="I6" s="56"/>
      <c r="K6" s="15" t="s">
        <v>7</v>
      </c>
      <c r="L6" s="15"/>
      <c r="M6" s="6"/>
      <c r="N6" s="6"/>
    </row>
    <row r="7" spans="1:16" ht="13.5" customHeight="1" x14ac:dyDescent="0.25">
      <c r="B7" s="1"/>
      <c r="C7" s="3"/>
      <c r="F7" s="1"/>
      <c r="H7" s="7"/>
      <c r="I7" s="15"/>
      <c r="K7" s="15"/>
      <c r="L7" s="15"/>
      <c r="M7" s="6"/>
      <c r="N7" s="6"/>
    </row>
    <row r="8" spans="1:16" ht="13.5" customHeight="1" x14ac:dyDescent="0.25">
      <c r="B8" s="57" t="s">
        <v>8</v>
      </c>
      <c r="C8" s="57"/>
      <c r="F8" s="19"/>
      <c r="G8" s="19"/>
      <c r="H8" s="57"/>
      <c r="I8" s="57"/>
      <c r="K8" s="57" t="s">
        <v>79</v>
      </c>
      <c r="L8" s="57"/>
      <c r="M8" s="6"/>
      <c r="N8" s="6"/>
    </row>
    <row r="9" spans="1:16" ht="12.75" customHeight="1" x14ac:dyDescent="0.25">
      <c r="B9" s="57"/>
      <c r="C9" s="57"/>
      <c r="H9" s="6"/>
      <c r="J9" s="12"/>
      <c r="K9" s="12"/>
      <c r="M9" s="6"/>
      <c r="N9" s="6"/>
    </row>
    <row r="10" spans="1:16" ht="7.5" customHeight="1" x14ac:dyDescent="0.25"/>
    <row r="11" spans="1:16" ht="15.75" customHeight="1" x14ac:dyDescent="0.3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6" ht="12.75" customHeight="1" x14ac:dyDescent="0.25"/>
    <row r="13" spans="1:16" s="1" customFormat="1" ht="18" customHeight="1" x14ac:dyDescent="0.2">
      <c r="A13" s="59" t="s">
        <v>9</v>
      </c>
      <c r="B13" s="59" t="s">
        <v>10</v>
      </c>
      <c r="C13" s="59" t="s">
        <v>11</v>
      </c>
      <c r="D13" s="59" t="s">
        <v>12</v>
      </c>
      <c r="E13" s="59" t="s">
        <v>13</v>
      </c>
      <c r="F13" s="59" t="s">
        <v>14</v>
      </c>
      <c r="G13" s="59" t="s">
        <v>15</v>
      </c>
      <c r="H13" s="59" t="s">
        <v>16</v>
      </c>
      <c r="I13" s="59" t="s">
        <v>17</v>
      </c>
      <c r="J13" s="59" t="s">
        <v>18</v>
      </c>
      <c r="K13" s="62" t="s">
        <v>19</v>
      </c>
      <c r="L13" s="64"/>
      <c r="M13" s="62" t="s">
        <v>20</v>
      </c>
      <c r="N13" s="64"/>
      <c r="O13" s="4"/>
      <c r="P13" s="4"/>
    </row>
    <row r="14" spans="1:16" s="1" customFormat="1" ht="21.75" customHeight="1" x14ac:dyDescent="0.2">
      <c r="A14" s="60"/>
      <c r="B14" s="60"/>
      <c r="C14" s="60"/>
      <c r="D14" s="61"/>
      <c r="E14" s="61"/>
      <c r="F14" s="60"/>
      <c r="G14" s="60"/>
      <c r="H14" s="61"/>
      <c r="I14" s="61"/>
      <c r="J14" s="61"/>
      <c r="K14" s="20" t="s">
        <v>22</v>
      </c>
      <c r="L14" s="20" t="s">
        <v>23</v>
      </c>
      <c r="M14" s="20" t="s">
        <v>84</v>
      </c>
      <c r="N14" s="20" t="s">
        <v>23</v>
      </c>
      <c r="O14" s="4"/>
      <c r="P14" s="4"/>
    </row>
    <row r="15" spans="1:16" s="1" customFormat="1" ht="22.5" customHeight="1" x14ac:dyDescent="0.2">
      <c r="A15" s="61"/>
      <c r="B15" s="61"/>
      <c r="C15" s="61"/>
      <c r="D15" s="22" t="s">
        <v>24</v>
      </c>
      <c r="E15" s="22" t="s">
        <v>25</v>
      </c>
      <c r="F15" s="61"/>
      <c r="G15" s="61"/>
      <c r="H15" s="22" t="s">
        <v>26</v>
      </c>
      <c r="I15" s="22" t="s">
        <v>26</v>
      </c>
      <c r="J15" s="22" t="s">
        <v>26</v>
      </c>
      <c r="K15" s="22" t="s">
        <v>25</v>
      </c>
      <c r="L15" s="22" t="s">
        <v>25</v>
      </c>
      <c r="M15" s="22" t="s">
        <v>26</v>
      </c>
      <c r="N15" s="22" t="s">
        <v>26</v>
      </c>
      <c r="O15" s="4"/>
      <c r="P15" s="4"/>
    </row>
    <row r="16" spans="1:16" s="26" customFormat="1" ht="16.5" customHeight="1" x14ac:dyDescent="0.25">
      <c r="A16" s="20"/>
      <c r="B16" s="20" t="s">
        <v>27</v>
      </c>
      <c r="C16" s="20"/>
      <c r="D16" s="20"/>
      <c r="E16" s="23">
        <v>11.803999999999998</v>
      </c>
      <c r="F16" s="20">
        <v>2015</v>
      </c>
      <c r="G16" s="20">
        <v>2019</v>
      </c>
      <c r="H16" s="23">
        <v>29.685479999999998</v>
      </c>
      <c r="I16" s="23">
        <v>29.685479999999998</v>
      </c>
      <c r="J16" s="23">
        <v>23.5252047</v>
      </c>
      <c r="K16" s="23">
        <v>10.654</v>
      </c>
      <c r="L16" s="23">
        <v>10.654</v>
      </c>
      <c r="M16" s="23">
        <v>23.5252047</v>
      </c>
      <c r="N16" s="23">
        <v>23.5252047</v>
      </c>
      <c r="O16" s="24"/>
      <c r="P16" s="46"/>
    </row>
    <row r="17" spans="1:16" ht="21" customHeight="1" x14ac:dyDescent="0.25">
      <c r="A17" s="20">
        <v>1</v>
      </c>
      <c r="B17" s="20" t="s">
        <v>28</v>
      </c>
      <c r="C17" s="20"/>
      <c r="D17" s="20" t="s">
        <v>29</v>
      </c>
      <c r="E17" s="23">
        <v>4.3</v>
      </c>
      <c r="F17" s="20">
        <v>2015</v>
      </c>
      <c r="G17" s="20">
        <v>2019</v>
      </c>
      <c r="H17" s="23">
        <v>14.002862</v>
      </c>
      <c r="I17" s="23">
        <v>14.002862</v>
      </c>
      <c r="J17" s="23">
        <v>7.8425867000000009</v>
      </c>
      <c r="K17" s="23">
        <v>3.15</v>
      </c>
      <c r="L17" s="23">
        <v>3.15</v>
      </c>
      <c r="M17" s="23">
        <v>7.8425867000000009</v>
      </c>
      <c r="N17" s="23">
        <v>7.8425867000000009</v>
      </c>
    </row>
    <row r="18" spans="1:16" ht="21" customHeight="1" x14ac:dyDescent="0.25">
      <c r="A18" s="22">
        <v>1</v>
      </c>
      <c r="B18" s="29" t="s">
        <v>85</v>
      </c>
      <c r="C18" s="22"/>
      <c r="D18" s="22" t="s">
        <v>29</v>
      </c>
      <c r="E18" s="30" t="s">
        <v>30</v>
      </c>
      <c r="F18" s="22">
        <v>2015</v>
      </c>
      <c r="G18" s="22">
        <v>2019</v>
      </c>
      <c r="H18" s="30">
        <v>2.5</v>
      </c>
      <c r="I18" s="30">
        <v>2.5</v>
      </c>
      <c r="J18" s="30">
        <v>0.5</v>
      </c>
      <c r="K18" s="30" t="s">
        <v>30</v>
      </c>
      <c r="L18" s="30" t="s">
        <v>30</v>
      </c>
      <c r="M18" s="30">
        <v>0.5</v>
      </c>
      <c r="N18" s="30">
        <v>0.5</v>
      </c>
    </row>
    <row r="19" spans="1:16" s="36" customFormat="1" ht="21" customHeight="1" x14ac:dyDescent="0.25">
      <c r="A19" s="22">
        <v>2</v>
      </c>
      <c r="B19" s="33" t="s">
        <v>36</v>
      </c>
      <c r="C19" s="27"/>
      <c r="D19" s="22" t="s">
        <v>29</v>
      </c>
      <c r="E19" s="28">
        <v>4.3</v>
      </c>
      <c r="F19" s="22">
        <v>2015</v>
      </c>
      <c r="G19" s="22">
        <v>2016</v>
      </c>
      <c r="H19" s="28">
        <v>10.14</v>
      </c>
      <c r="I19" s="28">
        <v>10.14</v>
      </c>
      <c r="J19" s="30">
        <v>5.9797247000000002</v>
      </c>
      <c r="K19" s="30">
        <v>3.15</v>
      </c>
      <c r="L19" s="30">
        <v>3.15</v>
      </c>
      <c r="M19" s="30">
        <v>5.9797247000000002</v>
      </c>
      <c r="N19" s="30">
        <v>5.9797247000000002</v>
      </c>
      <c r="O19" s="47"/>
      <c r="P19" s="35"/>
    </row>
    <row r="20" spans="1:16" ht="21" customHeight="1" x14ac:dyDescent="0.25">
      <c r="A20" s="22">
        <v>3</v>
      </c>
      <c r="B20" s="31" t="s">
        <v>37</v>
      </c>
      <c r="C20" s="32"/>
      <c r="D20" s="22" t="s">
        <v>29</v>
      </c>
      <c r="E20" s="30" t="s">
        <v>30</v>
      </c>
      <c r="F20" s="22">
        <v>2016</v>
      </c>
      <c r="G20" s="22">
        <v>2016</v>
      </c>
      <c r="H20" s="30">
        <v>0.13500000000000001</v>
      </c>
      <c r="I20" s="30">
        <v>0.13500000000000001</v>
      </c>
      <c r="J20" s="30">
        <v>0.13500000000000001</v>
      </c>
      <c r="K20" s="30" t="s">
        <v>30</v>
      </c>
      <c r="L20" s="30" t="s">
        <v>30</v>
      </c>
      <c r="M20" s="30">
        <v>0.13500000000000001</v>
      </c>
      <c r="N20" s="30">
        <v>0.13500000000000001</v>
      </c>
    </row>
    <row r="21" spans="1:16" ht="21" customHeight="1" x14ac:dyDescent="0.25">
      <c r="A21" s="22">
        <v>4</v>
      </c>
      <c r="B21" s="31" t="s">
        <v>40</v>
      </c>
      <c r="C21" s="32"/>
      <c r="D21" s="22" t="s">
        <v>29</v>
      </c>
      <c r="E21" s="30" t="s">
        <v>30</v>
      </c>
      <c r="F21" s="22">
        <v>2016</v>
      </c>
      <c r="G21" s="22">
        <v>2016</v>
      </c>
      <c r="H21" s="30">
        <v>0.240116</v>
      </c>
      <c r="I21" s="30">
        <v>0.240116</v>
      </c>
      <c r="J21" s="30">
        <v>0.240116</v>
      </c>
      <c r="K21" s="30" t="s">
        <v>30</v>
      </c>
      <c r="L21" s="30" t="s">
        <v>30</v>
      </c>
      <c r="M21" s="30">
        <v>0.240116</v>
      </c>
      <c r="N21" s="30">
        <v>0.240116</v>
      </c>
    </row>
    <row r="22" spans="1:16" ht="21" customHeight="1" x14ac:dyDescent="0.25">
      <c r="A22" s="22">
        <v>5</v>
      </c>
      <c r="B22" s="31" t="s">
        <v>41</v>
      </c>
      <c r="C22" s="32"/>
      <c r="D22" s="22" t="s">
        <v>29</v>
      </c>
      <c r="E22" s="30" t="s">
        <v>30</v>
      </c>
      <c r="F22" s="22">
        <v>2016</v>
      </c>
      <c r="G22" s="22">
        <v>2016</v>
      </c>
      <c r="H22" s="30">
        <v>0.199937</v>
      </c>
      <c r="I22" s="30">
        <v>0.199937</v>
      </c>
      <c r="J22" s="30">
        <v>0.199937</v>
      </c>
      <c r="K22" s="30" t="s">
        <v>30</v>
      </c>
      <c r="L22" s="30" t="s">
        <v>30</v>
      </c>
      <c r="M22" s="30">
        <v>0.199937</v>
      </c>
      <c r="N22" s="30">
        <v>0.199937</v>
      </c>
    </row>
    <row r="23" spans="1:16" ht="21" customHeight="1" x14ac:dyDescent="0.25">
      <c r="A23" s="22">
        <v>6</v>
      </c>
      <c r="B23" s="31" t="s">
        <v>42</v>
      </c>
      <c r="C23" s="32"/>
      <c r="D23" s="22" t="s">
        <v>29</v>
      </c>
      <c r="E23" s="30">
        <v>1.26</v>
      </c>
      <c r="F23" s="22">
        <v>2016</v>
      </c>
      <c r="G23" s="22">
        <v>2016</v>
      </c>
      <c r="H23" s="30">
        <v>0.78780899999999998</v>
      </c>
      <c r="I23" s="30">
        <v>0.78780899999999998</v>
      </c>
      <c r="J23" s="30">
        <v>0.78780899999999998</v>
      </c>
      <c r="K23" s="30">
        <v>1.26</v>
      </c>
      <c r="L23" s="30">
        <v>1.26</v>
      </c>
      <c r="M23" s="30">
        <v>0.78780899999999998</v>
      </c>
      <c r="N23" s="30">
        <v>0.78780899999999998</v>
      </c>
    </row>
    <row r="24" spans="1:16" ht="21" customHeight="1" x14ac:dyDescent="0.2">
      <c r="A24" s="20">
        <v>2</v>
      </c>
      <c r="B24" s="20" t="s">
        <v>43</v>
      </c>
      <c r="C24" s="20"/>
      <c r="D24" s="20" t="s">
        <v>29</v>
      </c>
      <c r="E24" s="23">
        <v>7.5039999999999996</v>
      </c>
      <c r="F24" s="20">
        <v>2015</v>
      </c>
      <c r="G24" s="20">
        <v>2015</v>
      </c>
      <c r="H24" s="23">
        <v>15.682618</v>
      </c>
      <c r="I24" s="23">
        <v>15.682618</v>
      </c>
      <c r="J24" s="23">
        <v>15.682618</v>
      </c>
      <c r="K24" s="23">
        <v>7.5039999999999996</v>
      </c>
      <c r="L24" s="23">
        <v>7.5039999999999996</v>
      </c>
      <c r="M24" s="23">
        <v>15.682618</v>
      </c>
      <c r="N24" s="23">
        <v>15.682618</v>
      </c>
      <c r="P24" s="4"/>
    </row>
    <row r="25" spans="1:16" ht="21" customHeight="1" x14ac:dyDescent="0.2">
      <c r="A25" s="38" t="s">
        <v>44</v>
      </c>
      <c r="B25" s="31" t="s">
        <v>56</v>
      </c>
      <c r="C25" s="32"/>
      <c r="D25" s="22" t="s">
        <v>29</v>
      </c>
      <c r="E25" s="30">
        <v>0.54</v>
      </c>
      <c r="F25" s="22">
        <v>2016</v>
      </c>
      <c r="G25" s="22">
        <v>2016</v>
      </c>
      <c r="H25" s="30">
        <v>0.33581800000000001</v>
      </c>
      <c r="I25" s="30">
        <v>0.33581800000000001</v>
      </c>
      <c r="J25" s="30">
        <v>0.33581800000000001</v>
      </c>
      <c r="K25" s="30">
        <v>0.54</v>
      </c>
      <c r="L25" s="30">
        <v>0.54</v>
      </c>
      <c r="M25" s="30">
        <v>0.33581800000000001</v>
      </c>
      <c r="N25" s="30">
        <v>0.33581800000000001</v>
      </c>
      <c r="O25" s="39"/>
      <c r="P25" s="4"/>
    </row>
    <row r="26" spans="1:16" ht="21" customHeight="1" x14ac:dyDescent="0.2">
      <c r="A26" s="38" t="s">
        <v>46</v>
      </c>
      <c r="B26" s="31" t="s">
        <v>58</v>
      </c>
      <c r="C26" s="32"/>
      <c r="D26" s="22" t="s">
        <v>29</v>
      </c>
      <c r="E26" s="30">
        <v>0.39</v>
      </c>
      <c r="F26" s="22">
        <v>2016</v>
      </c>
      <c r="G26" s="22">
        <v>2016</v>
      </c>
      <c r="H26" s="30">
        <v>0.593638</v>
      </c>
      <c r="I26" s="30">
        <v>0.593638</v>
      </c>
      <c r="J26" s="30">
        <v>0.593638</v>
      </c>
      <c r="K26" s="30">
        <v>0.39</v>
      </c>
      <c r="L26" s="30">
        <v>0.39</v>
      </c>
      <c r="M26" s="30">
        <v>0.593638</v>
      </c>
      <c r="N26" s="30">
        <v>0.593638</v>
      </c>
      <c r="O26" s="39"/>
      <c r="P26" s="4"/>
    </row>
    <row r="27" spans="1:16" s="5" customFormat="1" ht="21" customHeight="1" x14ac:dyDescent="0.25">
      <c r="A27" s="38" t="s">
        <v>47</v>
      </c>
      <c r="B27" s="31" t="s">
        <v>60</v>
      </c>
      <c r="C27" s="32"/>
      <c r="D27" s="22" t="s">
        <v>29</v>
      </c>
      <c r="E27" s="30">
        <v>0.215</v>
      </c>
      <c r="F27" s="22">
        <v>2016</v>
      </c>
      <c r="G27" s="22">
        <v>2016</v>
      </c>
      <c r="H27" s="30">
        <v>0.31475799999999998</v>
      </c>
      <c r="I27" s="30">
        <v>0.31475799999999998</v>
      </c>
      <c r="J27" s="30">
        <v>0.31475799999999998</v>
      </c>
      <c r="K27" s="30">
        <v>0.215</v>
      </c>
      <c r="L27" s="30">
        <v>0.215</v>
      </c>
      <c r="M27" s="30">
        <v>0.31475799999999998</v>
      </c>
      <c r="N27" s="30">
        <v>0.31475799999999998</v>
      </c>
      <c r="O27" s="39"/>
      <c r="P27" s="4"/>
    </row>
    <row r="28" spans="1:16" s="5" customFormat="1" ht="21" customHeight="1" x14ac:dyDescent="0.25">
      <c r="A28" s="38" t="s">
        <v>49</v>
      </c>
      <c r="B28" s="31" t="s">
        <v>62</v>
      </c>
      <c r="C28" s="32"/>
      <c r="D28" s="22" t="s">
        <v>29</v>
      </c>
      <c r="E28" s="30">
        <v>7.4999999999999997E-2</v>
      </c>
      <c r="F28" s="22">
        <v>2016</v>
      </c>
      <c r="G28" s="22">
        <v>2016</v>
      </c>
      <c r="H28" s="30">
        <v>9.8697999999999994E-2</v>
      </c>
      <c r="I28" s="30">
        <v>9.8697999999999994E-2</v>
      </c>
      <c r="J28" s="30">
        <v>9.8697999999999994E-2</v>
      </c>
      <c r="K28" s="30">
        <v>7.4999999999999997E-2</v>
      </c>
      <c r="L28" s="30">
        <v>7.4999999999999997E-2</v>
      </c>
      <c r="M28" s="30">
        <v>9.8697999999999994E-2</v>
      </c>
      <c r="N28" s="30">
        <v>9.8697999999999994E-2</v>
      </c>
      <c r="O28" s="39"/>
      <c r="P28" s="4"/>
    </row>
    <row r="29" spans="1:16" s="5" customFormat="1" ht="21" customHeight="1" x14ac:dyDescent="0.25">
      <c r="A29" s="38" t="s">
        <v>50</v>
      </c>
      <c r="B29" s="31" t="s">
        <v>56</v>
      </c>
      <c r="C29" s="27"/>
      <c r="D29" s="27" t="s">
        <v>29</v>
      </c>
      <c r="E29" s="28">
        <v>0.08</v>
      </c>
      <c r="F29" s="22">
        <v>2016</v>
      </c>
      <c r="G29" s="22">
        <v>2016</v>
      </c>
      <c r="H29" s="28">
        <v>0.129415</v>
      </c>
      <c r="I29" s="28">
        <v>0.129415</v>
      </c>
      <c r="J29" s="28">
        <v>0.129415</v>
      </c>
      <c r="K29" s="30">
        <v>0.08</v>
      </c>
      <c r="L29" s="30">
        <v>0.08</v>
      </c>
      <c r="M29" s="28">
        <v>0.129415</v>
      </c>
      <c r="N29" s="28">
        <v>0.129415</v>
      </c>
      <c r="O29" s="4"/>
      <c r="P29" s="4"/>
    </row>
    <row r="30" spans="1:16" s="5" customFormat="1" ht="21" customHeight="1" x14ac:dyDescent="0.25">
      <c r="A30" s="38" t="s">
        <v>51</v>
      </c>
      <c r="B30" s="33" t="s">
        <v>64</v>
      </c>
      <c r="C30" s="27"/>
      <c r="D30" s="27" t="s">
        <v>29</v>
      </c>
      <c r="E30" s="28">
        <v>0.89400000000000002</v>
      </c>
      <c r="F30" s="22">
        <v>2016</v>
      </c>
      <c r="G30" s="22">
        <v>2016</v>
      </c>
      <c r="H30" s="28">
        <v>1.9061859999999999</v>
      </c>
      <c r="I30" s="28">
        <v>1.9061859999999999</v>
      </c>
      <c r="J30" s="28">
        <v>1.9061859999999999</v>
      </c>
      <c r="K30" s="30">
        <v>0.89400000000000002</v>
      </c>
      <c r="L30" s="30">
        <v>0.89400000000000002</v>
      </c>
      <c r="M30" s="28">
        <v>1.9061859999999999</v>
      </c>
      <c r="N30" s="28">
        <v>1.9061859999999999</v>
      </c>
      <c r="O30" s="4"/>
      <c r="P30" s="4"/>
    </row>
    <row r="31" spans="1:16" s="5" customFormat="1" ht="21" customHeight="1" x14ac:dyDescent="0.25">
      <c r="A31" s="38" t="s">
        <v>53</v>
      </c>
      <c r="B31" s="33" t="s">
        <v>65</v>
      </c>
      <c r="C31" s="27"/>
      <c r="D31" s="27" t="s">
        <v>29</v>
      </c>
      <c r="E31" s="28">
        <v>1.76</v>
      </c>
      <c r="F31" s="22">
        <v>2016</v>
      </c>
      <c r="G31" s="22">
        <v>2016</v>
      </c>
      <c r="H31" s="28">
        <v>4.2189100000000002</v>
      </c>
      <c r="I31" s="28">
        <v>4.2189100000000002</v>
      </c>
      <c r="J31" s="28">
        <v>4.2189100000000002</v>
      </c>
      <c r="K31" s="30">
        <v>1.76</v>
      </c>
      <c r="L31" s="30">
        <v>1.76</v>
      </c>
      <c r="M31" s="28">
        <v>4.2189100000000002</v>
      </c>
      <c r="N31" s="28">
        <v>4.2189100000000002</v>
      </c>
      <c r="O31" s="4"/>
      <c r="P31" s="4"/>
    </row>
    <row r="32" spans="1:16" s="5" customFormat="1" ht="21" customHeight="1" x14ac:dyDescent="0.25">
      <c r="A32" s="38" t="s">
        <v>55</v>
      </c>
      <c r="B32" s="33" t="s">
        <v>66</v>
      </c>
      <c r="C32" s="27"/>
      <c r="D32" s="27" t="s">
        <v>29</v>
      </c>
      <c r="E32" s="28">
        <v>1.65</v>
      </c>
      <c r="F32" s="22">
        <v>2016</v>
      </c>
      <c r="G32" s="22">
        <v>2016</v>
      </c>
      <c r="H32" s="28">
        <v>3.9419019999999998</v>
      </c>
      <c r="I32" s="28">
        <v>3.9419019999999998</v>
      </c>
      <c r="J32" s="28">
        <v>3.9419019999999998</v>
      </c>
      <c r="K32" s="30">
        <v>1.65</v>
      </c>
      <c r="L32" s="30">
        <v>1.65</v>
      </c>
      <c r="M32" s="28">
        <v>3.9419019999999998</v>
      </c>
      <c r="N32" s="28">
        <v>3.9419019999999998</v>
      </c>
      <c r="O32" s="4"/>
      <c r="P32" s="4"/>
    </row>
    <row r="33" spans="1:16" s="5" customFormat="1" ht="21" customHeight="1" x14ac:dyDescent="0.25">
      <c r="A33" s="38" t="s">
        <v>57</v>
      </c>
      <c r="B33" s="33" t="s">
        <v>67</v>
      </c>
      <c r="C33" s="27"/>
      <c r="D33" s="27" t="s">
        <v>29</v>
      </c>
      <c r="E33" s="28">
        <v>1.9</v>
      </c>
      <c r="F33" s="22">
        <v>2016</v>
      </c>
      <c r="G33" s="22">
        <v>2016</v>
      </c>
      <c r="H33" s="28">
        <v>4.1432929999999999</v>
      </c>
      <c r="I33" s="28">
        <v>4.1432929999999999</v>
      </c>
      <c r="J33" s="28">
        <v>4.1432929999999999</v>
      </c>
      <c r="K33" s="30">
        <v>1.9</v>
      </c>
      <c r="L33" s="30">
        <v>1.9</v>
      </c>
      <c r="M33" s="28">
        <v>4.1432929999999999</v>
      </c>
      <c r="N33" s="28">
        <v>4.1432929999999999</v>
      </c>
      <c r="O33" s="4"/>
      <c r="P33" s="4"/>
    </row>
    <row r="34" spans="1:16" s="5" customFormat="1" ht="19.5" customHeight="1" x14ac:dyDescent="0.25">
      <c r="A34" s="48"/>
      <c r="B34" s="49"/>
      <c r="C34" s="50"/>
      <c r="D34" s="50"/>
      <c r="E34" s="51"/>
      <c r="F34" s="7"/>
      <c r="G34" s="7"/>
      <c r="H34" s="51"/>
      <c r="I34" s="51"/>
      <c r="J34" s="51"/>
      <c r="K34" s="52"/>
      <c r="L34" s="52"/>
      <c r="M34" s="51"/>
      <c r="N34" s="51"/>
      <c r="O34" s="4"/>
      <c r="P34" s="4"/>
    </row>
    <row r="35" spans="1:16" s="5" customFormat="1" ht="18.75" customHeight="1" x14ac:dyDescent="0.25">
      <c r="A35" s="1"/>
      <c r="B35" s="41" t="s">
        <v>74</v>
      </c>
      <c r="C35" s="42"/>
      <c r="D35" s="42"/>
      <c r="E35" s="42"/>
      <c r="F35" s="42"/>
      <c r="G35" s="1"/>
      <c r="H35" s="43"/>
      <c r="I35" s="43"/>
      <c r="J35" s="43"/>
      <c r="K35" s="1"/>
      <c r="L35" s="1"/>
      <c r="M35" s="1"/>
      <c r="N35" s="1"/>
      <c r="O35" s="4"/>
    </row>
    <row r="36" spans="1:16" s="5" customFormat="1" ht="14.25" customHeight="1" x14ac:dyDescent="0.25">
      <c r="A36" s="1"/>
      <c r="B36" s="55" t="s">
        <v>75</v>
      </c>
      <c r="C36" s="55"/>
      <c r="D36" s="55"/>
      <c r="E36" s="55"/>
      <c r="F36" s="42"/>
      <c r="G36" s="1"/>
      <c r="H36" s="43"/>
      <c r="I36" s="43"/>
      <c r="J36" s="43"/>
      <c r="K36" s="1"/>
      <c r="L36" s="1"/>
      <c r="M36" s="1"/>
      <c r="N36" s="1"/>
      <c r="O36" s="4"/>
    </row>
    <row r="37" spans="1:16" s="5" customFormat="1" ht="14.25" customHeight="1" x14ac:dyDescent="0.25">
      <c r="A37" s="1"/>
      <c r="B37" s="55" t="s">
        <v>76</v>
      </c>
      <c r="C37" s="55"/>
      <c r="D37" s="55"/>
      <c r="E37" s="55"/>
      <c r="F37" s="55"/>
      <c r="G37" s="55"/>
      <c r="H37" s="43"/>
      <c r="I37" s="43"/>
      <c r="J37" s="43"/>
      <c r="K37" s="43"/>
      <c r="L37" s="1"/>
      <c r="M37" s="1"/>
      <c r="N37" s="2"/>
      <c r="O37" s="4"/>
    </row>
    <row r="38" spans="1:16" s="5" customFormat="1" ht="14.25" customHeight="1" x14ac:dyDescent="0.25">
      <c r="A38" s="1"/>
      <c r="B38" s="41" t="s">
        <v>77</v>
      </c>
      <c r="C38" s="42"/>
      <c r="D38" s="42"/>
      <c r="E38" s="42"/>
      <c r="F38" s="42"/>
      <c r="G38" s="1"/>
      <c r="H38" s="45"/>
      <c r="I38" s="43"/>
      <c r="J38" s="43"/>
      <c r="K38" s="1"/>
      <c r="L38" s="1"/>
      <c r="M38" s="1"/>
      <c r="N38" s="2"/>
      <c r="O38" s="4"/>
    </row>
    <row r="39" spans="1:16" s="5" customFormat="1" ht="12.75" customHeight="1" x14ac:dyDescent="0.25">
      <c r="A39" s="1"/>
      <c r="B39" s="41"/>
      <c r="C39" s="42"/>
      <c r="D39" s="42"/>
      <c r="E39" s="42"/>
      <c r="F39" s="42"/>
      <c r="G39" s="1"/>
      <c r="H39" s="43"/>
      <c r="I39" s="43"/>
      <c r="J39" s="43"/>
      <c r="K39" s="1"/>
      <c r="L39" s="1"/>
      <c r="M39" s="1"/>
      <c r="N39" s="2"/>
      <c r="O39" s="4"/>
    </row>
    <row r="40" spans="1:16" ht="14.25" customHeight="1" x14ac:dyDescent="0.25">
      <c r="B40" s="55" t="s">
        <v>78</v>
      </c>
      <c r="C40" s="55"/>
      <c r="D40" s="55"/>
      <c r="E40" s="55"/>
      <c r="F40" s="42"/>
      <c r="G40" s="1"/>
      <c r="H40" s="43"/>
      <c r="I40" s="43"/>
      <c r="J40" s="43"/>
      <c r="K40" s="1"/>
      <c r="L40" s="1"/>
      <c r="M40" s="1"/>
    </row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>
      <c r="B45" s="19"/>
      <c r="C45" s="7"/>
      <c r="D45" s="15"/>
      <c r="E45" s="19"/>
      <c r="F45" s="15"/>
      <c r="G45" s="15"/>
      <c r="H45" s="19"/>
    </row>
    <row r="46" spans="1:16" ht="12.75" customHeight="1" x14ac:dyDescent="0.25">
      <c r="B46" s="19"/>
      <c r="C46" s="7"/>
      <c r="D46" s="15"/>
      <c r="E46" s="19"/>
      <c r="F46" s="15"/>
      <c r="G46" s="15"/>
      <c r="H46" s="19"/>
    </row>
  </sheetData>
  <sheetProtection selectLockedCells="1" selectUnlockedCells="1"/>
  <mergeCells count="29">
    <mergeCell ref="M1:N1"/>
    <mergeCell ref="F2:G2"/>
    <mergeCell ref="H2:I2"/>
    <mergeCell ref="K2:L2"/>
    <mergeCell ref="H3:I3"/>
    <mergeCell ref="K3:L3"/>
    <mergeCell ref="H5:I5"/>
    <mergeCell ref="K5:L5"/>
    <mergeCell ref="H6:I6"/>
    <mergeCell ref="B8:C8"/>
    <mergeCell ref="H8:I8"/>
    <mergeCell ref="K8:L8"/>
    <mergeCell ref="B9:C9"/>
    <mergeCell ref="A11:N11"/>
    <mergeCell ref="A13:A15"/>
    <mergeCell ref="B13:B15"/>
    <mergeCell ref="C13:C15"/>
    <mergeCell ref="D13:D14"/>
    <mergeCell ref="E13:E14"/>
    <mergeCell ref="F13:F15"/>
    <mergeCell ref="G13:G15"/>
    <mergeCell ref="H13:H14"/>
    <mergeCell ref="B40:E40"/>
    <mergeCell ref="I13:I14"/>
    <mergeCell ref="J13:J14"/>
    <mergeCell ref="K13:L13"/>
    <mergeCell ref="M13:N13"/>
    <mergeCell ref="B36:E36"/>
    <mergeCell ref="B37:G37"/>
  </mergeCells>
  <pageMargins left="0.7" right="0.7" top="0.75" bottom="0.75" header="0.51180555555555551" footer="0.51180555555555551"/>
  <pageSetup paperSize="9" scale="44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2015-2019</vt:lpstr>
      <vt:lpstr>2015</vt:lpstr>
      <vt:lpstr>2016</vt:lpstr>
      <vt:lpstr>'2015'!Область_печати</vt:lpstr>
      <vt:lpstr>'2015-2019'!Область_печати</vt:lpstr>
      <vt:lpstr>'2016'!Область_печати</vt:lpstr>
    </vt:vector>
  </TitlesOfParts>
  <Company>ЗАО НЭСК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horoshavina</dc:creator>
  <cp:lastModifiedBy>Анна Гусева</cp:lastModifiedBy>
  <cp:lastPrinted>2019-04-22T07:51:05Z</cp:lastPrinted>
  <dcterms:created xsi:type="dcterms:W3CDTF">2016-03-01T10:36:42Z</dcterms:created>
  <dcterms:modified xsi:type="dcterms:W3CDTF">2019-04-22T07:51:25Z</dcterms:modified>
</cp:coreProperties>
</file>